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選挙管理委員会事務局\05　選挙担当班\05　投票担当\1．各選挙\R6年　衆議投票\選挙の結果\"/>
    </mc:Choice>
  </mc:AlternateContent>
  <bookViews>
    <workbookView xWindow="0" yWindow="0" windowWidth="20633" windowHeight="7899"/>
  </bookViews>
  <sheets>
    <sheet name="第５０回衆議院議員総選挙（小選挙区）　投票区別投票結果" sheetId="1" r:id="rId1"/>
  </sheets>
  <externalReferences>
    <externalReference r:id="rId2"/>
  </externalReferences>
  <definedNames>
    <definedName name="_xlnm.Print_Area" localSheetId="0">'第５０回衆議院議員総選挙（小選挙区）　投票区別投票結果'!$A$1:$K$139</definedName>
    <definedName name="_xlnm.Print_Titles" localSheetId="0">'第５０回衆議院議員総選挙（小選挙区）　投票区別投票結果'!$3:$4</definedName>
    <definedName name="zeninsatu" localSheetId="0">'第５０回衆議院議員総選挙（小選挙区）　投票区別投票結果'!#REF!</definedName>
    <definedName name="zeninsatu">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2" i="1" l="1"/>
  <c r="G132" i="1"/>
  <c r="F132" i="1"/>
  <c r="E132" i="1"/>
  <c r="D132" i="1"/>
  <c r="C132" i="1"/>
  <c r="K131" i="1"/>
  <c r="J131" i="1"/>
  <c r="I131" i="1"/>
  <c r="K130" i="1"/>
  <c r="J130" i="1"/>
  <c r="I130" i="1"/>
  <c r="K129" i="1"/>
  <c r="J129" i="1"/>
  <c r="I129" i="1"/>
  <c r="J105" i="1"/>
  <c r="I105" i="1"/>
  <c r="I102" i="1"/>
  <c r="K102" i="1"/>
  <c r="J102" i="1"/>
  <c r="J101" i="1"/>
  <c r="K101" i="1"/>
  <c r="K100" i="1"/>
  <c r="J100" i="1"/>
  <c r="I100" i="1"/>
  <c r="J99" i="1"/>
  <c r="I99" i="1"/>
  <c r="D118" i="1"/>
  <c r="K97" i="1"/>
  <c r="K96" i="1"/>
  <c r="J96" i="1"/>
  <c r="I96" i="1"/>
  <c r="K95" i="1"/>
  <c r="J95" i="1"/>
  <c r="I95" i="1"/>
  <c r="J94" i="1"/>
  <c r="I94" i="1"/>
  <c r="I93" i="1"/>
  <c r="K93" i="1"/>
  <c r="K91" i="1"/>
  <c r="K90" i="1"/>
  <c r="J90" i="1"/>
  <c r="I90" i="1"/>
  <c r="I89" i="1"/>
  <c r="I88" i="1"/>
  <c r="J88" i="1"/>
  <c r="D123" i="1"/>
  <c r="D138" i="1" s="1"/>
  <c r="K86" i="1"/>
  <c r="I86" i="1"/>
  <c r="K85" i="1"/>
  <c r="J85" i="1"/>
  <c r="I85" i="1"/>
  <c r="J84" i="1"/>
  <c r="K83" i="1"/>
  <c r="J83" i="1"/>
  <c r="I83" i="1"/>
  <c r="E116" i="1"/>
  <c r="D116" i="1"/>
  <c r="C116" i="1"/>
  <c r="I81" i="1"/>
  <c r="J80" i="1"/>
  <c r="I80" i="1"/>
  <c r="J79" i="1"/>
  <c r="H115" i="1"/>
  <c r="G115" i="1"/>
  <c r="F115" i="1"/>
  <c r="E115" i="1"/>
  <c r="I79" i="1"/>
  <c r="K78" i="1"/>
  <c r="J78" i="1"/>
  <c r="K77" i="1"/>
  <c r="J77" i="1"/>
  <c r="J76" i="1"/>
  <c r="I76" i="1"/>
  <c r="J75" i="1"/>
  <c r="I75" i="1"/>
  <c r="J74" i="1"/>
  <c r="I74" i="1"/>
  <c r="K73" i="1"/>
  <c r="J73" i="1"/>
  <c r="I73" i="1"/>
  <c r="K72" i="1"/>
  <c r="I71" i="1"/>
  <c r="J71" i="1"/>
  <c r="J70" i="1"/>
  <c r="K70" i="1"/>
  <c r="K69" i="1"/>
  <c r="J69" i="1"/>
  <c r="K68" i="1"/>
  <c r="J68" i="1"/>
  <c r="I68" i="1"/>
  <c r="G114" i="1"/>
  <c r="I67" i="1"/>
  <c r="J66" i="1"/>
  <c r="I66" i="1"/>
  <c r="K65" i="1"/>
  <c r="J65" i="1"/>
  <c r="I65" i="1"/>
  <c r="K63" i="1"/>
  <c r="K62" i="1"/>
  <c r="J62" i="1"/>
  <c r="J61" i="1"/>
  <c r="I61" i="1"/>
  <c r="I59" i="1"/>
  <c r="I58" i="1"/>
  <c r="J58" i="1"/>
  <c r="J57" i="1"/>
  <c r="C113" i="1"/>
  <c r="J56" i="1"/>
  <c r="J55" i="1"/>
  <c r="I55" i="1"/>
  <c r="I54" i="1"/>
  <c r="J53" i="1"/>
  <c r="K52" i="1"/>
  <c r="K51" i="1"/>
  <c r="K50" i="1"/>
  <c r="J50" i="1"/>
  <c r="I50" i="1"/>
  <c r="K49" i="1"/>
  <c r="J49" i="1"/>
  <c r="I49" i="1"/>
  <c r="K48" i="1"/>
  <c r="J48" i="1"/>
  <c r="I48" i="1"/>
  <c r="I47" i="1"/>
  <c r="K46" i="1"/>
  <c r="J45" i="1"/>
  <c r="I45" i="1"/>
  <c r="K44" i="1"/>
  <c r="J44" i="1"/>
  <c r="J43" i="1"/>
  <c r="I43" i="1"/>
  <c r="E112" i="1"/>
  <c r="K41" i="1"/>
  <c r="I41" i="1"/>
  <c r="K40" i="1"/>
  <c r="I40" i="1"/>
  <c r="J40" i="1"/>
  <c r="K39" i="1"/>
  <c r="J39" i="1"/>
  <c r="K38" i="1"/>
  <c r="J38" i="1"/>
  <c r="E111" i="1"/>
  <c r="C111" i="1"/>
  <c r="K37" i="1"/>
  <c r="J37" i="1"/>
  <c r="J36" i="1"/>
  <c r="I36" i="1"/>
  <c r="I33" i="1"/>
  <c r="K33" i="1"/>
  <c r="J32" i="1"/>
  <c r="I32" i="1"/>
  <c r="K32" i="1"/>
  <c r="K31" i="1"/>
  <c r="J31" i="1"/>
  <c r="I31" i="1"/>
  <c r="J30" i="1"/>
  <c r="K28" i="1"/>
  <c r="J28" i="1"/>
  <c r="K27" i="1"/>
  <c r="J27" i="1"/>
  <c r="I27" i="1"/>
  <c r="J26" i="1"/>
  <c r="I25" i="1"/>
  <c r="J25" i="1"/>
  <c r="J24" i="1"/>
  <c r="K24" i="1"/>
  <c r="K23" i="1"/>
  <c r="J22" i="1"/>
  <c r="I22" i="1"/>
  <c r="J21" i="1"/>
  <c r="K21" i="1"/>
  <c r="I21" i="1"/>
  <c r="K20" i="1"/>
  <c r="J20" i="1"/>
  <c r="K19" i="1"/>
  <c r="J19" i="1"/>
  <c r="I19" i="1"/>
  <c r="K18" i="1"/>
  <c r="J18" i="1"/>
  <c r="I17" i="1"/>
  <c r="J16" i="1"/>
  <c r="I16" i="1"/>
  <c r="K15" i="1"/>
  <c r="J12" i="1"/>
  <c r="I12" i="1"/>
  <c r="J11" i="1"/>
  <c r="K11" i="1"/>
  <c r="I11" i="1"/>
  <c r="K10" i="1"/>
  <c r="J10" i="1"/>
  <c r="K9" i="1"/>
  <c r="J9" i="1"/>
  <c r="I9" i="1"/>
  <c r="K8" i="1"/>
  <c r="J8" i="1"/>
  <c r="J7" i="1"/>
  <c r="I7" i="1"/>
  <c r="I6" i="1"/>
  <c r="J6" i="1"/>
  <c r="E122" i="1"/>
  <c r="E137" i="1" s="1"/>
  <c r="I132" i="1" l="1"/>
  <c r="J132" i="1"/>
  <c r="K132" i="1"/>
  <c r="F110" i="1"/>
  <c r="K7" i="1"/>
  <c r="I14" i="1"/>
  <c r="I15" i="1"/>
  <c r="K17" i="1"/>
  <c r="I24" i="1"/>
  <c r="K26" i="1"/>
  <c r="I29" i="1"/>
  <c r="K30" i="1"/>
  <c r="I35" i="1"/>
  <c r="K36" i="1"/>
  <c r="D111" i="1"/>
  <c r="I42" i="1"/>
  <c r="K43" i="1"/>
  <c r="J47" i="1"/>
  <c r="I53" i="1"/>
  <c r="J54" i="1"/>
  <c r="K55" i="1"/>
  <c r="D113" i="1"/>
  <c r="I60" i="1"/>
  <c r="K61" i="1"/>
  <c r="I64" i="1"/>
  <c r="K66" i="1"/>
  <c r="H114" i="1"/>
  <c r="J72" i="1"/>
  <c r="K74" i="1"/>
  <c r="K75" i="1"/>
  <c r="I77" i="1"/>
  <c r="D115" i="1"/>
  <c r="J115" i="1" s="1"/>
  <c r="I82" i="1"/>
  <c r="E117" i="1"/>
  <c r="J89" i="1"/>
  <c r="J93" i="1"/>
  <c r="K94" i="1"/>
  <c r="F118" i="1"/>
  <c r="K99" i="1"/>
  <c r="I104" i="1"/>
  <c r="K105" i="1"/>
  <c r="G110" i="1"/>
  <c r="K6" i="1"/>
  <c r="J14" i="1"/>
  <c r="J15" i="1"/>
  <c r="K16" i="1"/>
  <c r="I23" i="1"/>
  <c r="K25" i="1"/>
  <c r="J29" i="1"/>
  <c r="J35" i="1"/>
  <c r="I39" i="1"/>
  <c r="J42" i="1"/>
  <c r="I46" i="1"/>
  <c r="I52" i="1"/>
  <c r="K54" i="1"/>
  <c r="J60" i="1"/>
  <c r="E113" i="1"/>
  <c r="J64" i="1"/>
  <c r="I70" i="1"/>
  <c r="J82" i="1"/>
  <c r="F117" i="1"/>
  <c r="K89" i="1"/>
  <c r="I92" i="1"/>
  <c r="J98" i="1"/>
  <c r="I101" i="1"/>
  <c r="J104" i="1"/>
  <c r="G111" i="1"/>
  <c r="J111" i="1" s="1"/>
  <c r="H122" i="1"/>
  <c r="H137" i="1" s="1"/>
  <c r="I8" i="1"/>
  <c r="I10" i="1"/>
  <c r="I13" i="1"/>
  <c r="I18" i="1"/>
  <c r="I20" i="1"/>
  <c r="J23" i="1"/>
  <c r="I28" i="1"/>
  <c r="K29" i="1"/>
  <c r="I34" i="1"/>
  <c r="K35" i="1"/>
  <c r="I38" i="1"/>
  <c r="J41" i="1"/>
  <c r="K42" i="1"/>
  <c r="J46" i="1"/>
  <c r="K47" i="1"/>
  <c r="J52" i="1"/>
  <c r="K53" i="1"/>
  <c r="I57" i="1"/>
  <c r="J59" i="1"/>
  <c r="K60" i="1"/>
  <c r="I63" i="1"/>
  <c r="K64" i="1"/>
  <c r="K71" i="1"/>
  <c r="I78" i="1"/>
  <c r="J81" i="1"/>
  <c r="H116" i="1"/>
  <c r="K116" i="1" s="1"/>
  <c r="I84" i="1"/>
  <c r="G117" i="1"/>
  <c r="K88" i="1"/>
  <c r="J92" i="1"/>
  <c r="I97" i="1"/>
  <c r="K98" i="1"/>
  <c r="I103" i="1"/>
  <c r="K104" i="1"/>
  <c r="C115" i="1"/>
  <c r="I115" i="1" s="1"/>
  <c r="K5" i="1"/>
  <c r="J13" i="1"/>
  <c r="K14" i="1"/>
  <c r="I26" i="1"/>
  <c r="I30" i="1"/>
  <c r="J34" i="1"/>
  <c r="I51" i="1"/>
  <c r="K56" i="1"/>
  <c r="K58" i="1"/>
  <c r="K59" i="1"/>
  <c r="J63" i="1"/>
  <c r="C114" i="1"/>
  <c r="I69" i="1"/>
  <c r="H123" i="1"/>
  <c r="H138" i="1" s="1"/>
  <c r="I91" i="1"/>
  <c r="K92" i="1"/>
  <c r="J97" i="1"/>
  <c r="J103" i="1"/>
  <c r="K13" i="1"/>
  <c r="J17" i="1"/>
  <c r="K22" i="1"/>
  <c r="J33" i="1"/>
  <c r="K34" i="1"/>
  <c r="I37" i="1"/>
  <c r="H111" i="1"/>
  <c r="K111" i="1" s="1"/>
  <c r="F112" i="1"/>
  <c r="K45" i="1"/>
  <c r="J51" i="1"/>
  <c r="I56" i="1"/>
  <c r="K57" i="1"/>
  <c r="I62" i="1"/>
  <c r="I72" i="1"/>
  <c r="K80" i="1"/>
  <c r="J86" i="1"/>
  <c r="J91" i="1"/>
  <c r="K103" i="1"/>
  <c r="C122" i="1"/>
  <c r="C137" i="1" s="1"/>
  <c r="C112" i="1"/>
  <c r="E114" i="1"/>
  <c r="D114" i="1"/>
  <c r="J114" i="1" s="1"/>
  <c r="C118" i="1"/>
  <c r="D122" i="1"/>
  <c r="D137" i="1" s="1"/>
  <c r="D139" i="1" s="1"/>
  <c r="D112" i="1"/>
  <c r="F114" i="1"/>
  <c r="I114" i="1" s="1"/>
  <c r="C123" i="1"/>
  <c r="C138" i="1" s="1"/>
  <c r="K122" i="1"/>
  <c r="K115" i="1"/>
  <c r="J5" i="1"/>
  <c r="K12" i="1"/>
  <c r="K82" i="1"/>
  <c r="K87" i="1"/>
  <c r="F111" i="1"/>
  <c r="I111" i="1" s="1"/>
  <c r="H117" i="1"/>
  <c r="G118" i="1"/>
  <c r="J118" i="1" s="1"/>
  <c r="F122" i="1"/>
  <c r="E123" i="1"/>
  <c r="E138" i="1" s="1"/>
  <c r="E139" i="1" s="1"/>
  <c r="G122" i="1"/>
  <c r="J67" i="1"/>
  <c r="K79" i="1"/>
  <c r="K84" i="1"/>
  <c r="G112" i="1"/>
  <c r="F113" i="1"/>
  <c r="I113" i="1" s="1"/>
  <c r="G123" i="1"/>
  <c r="H110" i="1"/>
  <c r="H118" i="1"/>
  <c r="F123" i="1"/>
  <c r="K67" i="1"/>
  <c r="H112" i="1"/>
  <c r="K112" i="1" s="1"/>
  <c r="G113" i="1"/>
  <c r="C117" i="1"/>
  <c r="I117" i="1" s="1"/>
  <c r="I44" i="1"/>
  <c r="K76" i="1"/>
  <c r="K81" i="1"/>
  <c r="I98" i="1"/>
  <c r="C110" i="1"/>
  <c r="I110" i="1" s="1"/>
  <c r="H113" i="1"/>
  <c r="D117" i="1"/>
  <c r="D110" i="1"/>
  <c r="F116" i="1"/>
  <c r="I116" i="1" s="1"/>
  <c r="I87" i="1"/>
  <c r="E110" i="1"/>
  <c r="G116" i="1"/>
  <c r="J116" i="1" s="1"/>
  <c r="E118" i="1"/>
  <c r="I5" i="1"/>
  <c r="J87" i="1"/>
  <c r="J113" i="1" l="1"/>
  <c r="K114" i="1"/>
  <c r="J117" i="1"/>
  <c r="D124" i="1"/>
  <c r="K117" i="1"/>
  <c r="I112" i="1"/>
  <c r="C139" i="1"/>
  <c r="K118" i="1"/>
  <c r="J112" i="1"/>
  <c r="I118" i="1"/>
  <c r="K113" i="1"/>
  <c r="I123" i="1"/>
  <c r="F138" i="1"/>
  <c r="I138" i="1" s="1"/>
  <c r="K137" i="1"/>
  <c r="H139" i="1"/>
  <c r="K139" i="1" s="1"/>
  <c r="K110" i="1"/>
  <c r="K138" i="1"/>
  <c r="J123" i="1"/>
  <c r="G138" i="1"/>
  <c r="J138" i="1" s="1"/>
  <c r="K123" i="1"/>
  <c r="J110" i="1"/>
  <c r="F137" i="1"/>
  <c r="I122" i="1"/>
  <c r="G124" i="1"/>
  <c r="J124" i="1" s="1"/>
  <c r="J122" i="1"/>
  <c r="G137" i="1"/>
  <c r="C124" i="1"/>
  <c r="E124" i="1" s="1"/>
  <c r="F124" i="1"/>
  <c r="J137" i="1" l="1"/>
  <c r="G139" i="1"/>
  <c r="J139" i="1" s="1"/>
  <c r="F139" i="1"/>
  <c r="I139" i="1" s="1"/>
  <c r="I137" i="1"/>
  <c r="I124" i="1"/>
  <c r="H124" i="1"/>
  <c r="K124" i="1" s="1"/>
</calcChain>
</file>

<file path=xl/sharedStrings.xml><?xml version="1.0" encoding="utf-8"?>
<sst xmlns="http://schemas.openxmlformats.org/spreadsheetml/2006/main" count="187" uniqueCount="133">
  <si>
    <t>投　票　区</t>
    <rPh sb="0" eb="1">
      <t>トウ</t>
    </rPh>
    <rPh sb="2" eb="3">
      <t>ヒョウ</t>
    </rPh>
    <rPh sb="4" eb="5">
      <t>ク</t>
    </rPh>
    <phoneticPr fontId="5"/>
  </si>
  <si>
    <t>当日有権者数</t>
    <rPh sb="5" eb="6">
      <t>カズ</t>
    </rPh>
    <phoneticPr fontId="5"/>
  </si>
  <si>
    <t>投　票　者　数</t>
    <phoneticPr fontId="5"/>
  </si>
  <si>
    <t>投  票  率　（％）</t>
    <phoneticPr fontId="5"/>
  </si>
  <si>
    <t>男</t>
  </si>
  <si>
    <t>女</t>
  </si>
  <si>
    <t>計</t>
  </si>
  <si>
    <t>金池第１</t>
  </si>
  <si>
    <t>金池第２</t>
  </si>
  <si>
    <t>金池第３</t>
  </si>
  <si>
    <t>長浜</t>
  </si>
  <si>
    <t>荷揚</t>
  </si>
  <si>
    <t>中島第１</t>
  </si>
  <si>
    <t>中島第２</t>
  </si>
  <si>
    <t>中島第３</t>
  </si>
  <si>
    <t>春日第１</t>
  </si>
  <si>
    <t>春日第２</t>
  </si>
  <si>
    <t>春日第３</t>
  </si>
  <si>
    <t>王子</t>
  </si>
  <si>
    <t>八幡第１</t>
  </si>
  <si>
    <t>八幡第２</t>
  </si>
  <si>
    <t>大道第１</t>
  </si>
  <si>
    <t>大道第２</t>
  </si>
  <si>
    <t>大道第３</t>
  </si>
  <si>
    <t>南大分第１</t>
  </si>
  <si>
    <t>南大分第２</t>
  </si>
  <si>
    <t>南大分第３</t>
  </si>
  <si>
    <t>南大分第４</t>
  </si>
  <si>
    <t>南大分第５</t>
  </si>
  <si>
    <t>南大分第６</t>
  </si>
  <si>
    <t>滝尾第１</t>
  </si>
  <si>
    <t>滝尾第２</t>
  </si>
  <si>
    <t>下郡</t>
  </si>
  <si>
    <t>津留第１</t>
  </si>
  <si>
    <t>津留第２</t>
  </si>
  <si>
    <t>東大分</t>
  </si>
  <si>
    <t>日吉</t>
  </si>
  <si>
    <t>日岡</t>
  </si>
  <si>
    <t>桃園</t>
  </si>
  <si>
    <t>原川</t>
  </si>
  <si>
    <t>明野北第１</t>
  </si>
  <si>
    <t>明野北第２</t>
  </si>
  <si>
    <t>明野南</t>
  </si>
  <si>
    <t>明野東</t>
  </si>
  <si>
    <t>鶴崎</t>
  </si>
  <si>
    <t>小中島</t>
  </si>
  <si>
    <t>乙津</t>
  </si>
  <si>
    <t>別保第１</t>
  </si>
  <si>
    <t>別保第２</t>
  </si>
  <si>
    <t>三佐</t>
  </si>
  <si>
    <t>家島</t>
  </si>
  <si>
    <t>明治</t>
  </si>
  <si>
    <t>明治北</t>
  </si>
  <si>
    <t>横尾</t>
  </si>
  <si>
    <t>高田</t>
  </si>
  <si>
    <t>松岡</t>
  </si>
  <si>
    <t>川添</t>
  </si>
  <si>
    <t>種具</t>
  </si>
  <si>
    <t>広内</t>
  </si>
  <si>
    <t>判田第１</t>
  </si>
  <si>
    <t>判田第２</t>
  </si>
  <si>
    <t>百木</t>
  </si>
  <si>
    <t>上戸次</t>
  </si>
  <si>
    <t>戸次</t>
  </si>
  <si>
    <t>下戸次</t>
  </si>
  <si>
    <t>吉野</t>
  </si>
  <si>
    <t>竹中</t>
  </si>
  <si>
    <t>河原内</t>
  </si>
  <si>
    <t>伊与床</t>
  </si>
  <si>
    <t>鴛野</t>
  </si>
  <si>
    <t>敷戸団地</t>
  </si>
  <si>
    <t>寒田</t>
  </si>
  <si>
    <t>田尻第１</t>
  </si>
  <si>
    <t>田尻第２</t>
  </si>
  <si>
    <t>宗方第１</t>
  </si>
  <si>
    <t>宗方第２</t>
  </si>
  <si>
    <t>木ノ上</t>
  </si>
  <si>
    <t>横瀬第１</t>
  </si>
  <si>
    <t>横瀬第２</t>
  </si>
  <si>
    <t>賀来</t>
  </si>
  <si>
    <t>東院</t>
  </si>
  <si>
    <t>大在西</t>
  </si>
  <si>
    <t>大在中央</t>
  </si>
  <si>
    <t>大在東</t>
  </si>
  <si>
    <t>坂ノ市</t>
  </si>
  <si>
    <t>丹生</t>
  </si>
  <si>
    <t>小佐井</t>
  </si>
  <si>
    <t>市尾上</t>
  </si>
  <si>
    <t>細</t>
  </si>
  <si>
    <t>小浜</t>
  </si>
  <si>
    <t>本町</t>
  </si>
  <si>
    <t>田中</t>
  </si>
  <si>
    <t>白木浜</t>
  </si>
  <si>
    <t>古宮</t>
  </si>
  <si>
    <t>辛幸</t>
  </si>
  <si>
    <t>大志生木</t>
  </si>
  <si>
    <t>本神崎</t>
  </si>
  <si>
    <t>木佐上</t>
  </si>
  <si>
    <t>馬場</t>
  </si>
  <si>
    <t>一尺屋</t>
  </si>
  <si>
    <t>野津原第１</t>
  </si>
  <si>
    <t>野津原第２</t>
  </si>
  <si>
    <t>野津原第３</t>
  </si>
  <si>
    <t>野津原第４</t>
  </si>
  <si>
    <t>野津原第５</t>
    <phoneticPr fontId="5"/>
  </si>
  <si>
    <t>野津原第６</t>
  </si>
  <si>
    <t>野津原第７</t>
  </si>
  <si>
    <t>野津原第８</t>
  </si>
  <si>
    <t>地区別投票結果</t>
    <rPh sb="0" eb="2">
      <t>チク</t>
    </rPh>
    <rPh sb="2" eb="3">
      <t>ベツ</t>
    </rPh>
    <rPh sb="3" eb="5">
      <t>トウヒョウ</t>
    </rPh>
    <rPh sb="5" eb="7">
      <t>ケッカ</t>
    </rPh>
    <phoneticPr fontId="5"/>
  </si>
  <si>
    <t>地　　区</t>
    <rPh sb="0" eb="1">
      <t>チ</t>
    </rPh>
    <rPh sb="3" eb="4">
      <t>ク</t>
    </rPh>
    <phoneticPr fontId="5"/>
  </si>
  <si>
    <t>投　票　者　数</t>
    <phoneticPr fontId="5"/>
  </si>
  <si>
    <t>大　分</t>
    <rPh sb="0" eb="1">
      <t>ダイ</t>
    </rPh>
    <rPh sb="2" eb="3">
      <t>ブン</t>
    </rPh>
    <phoneticPr fontId="5"/>
  </si>
  <si>
    <t>明野</t>
    <rPh sb="0" eb="2">
      <t>アケノ</t>
    </rPh>
    <phoneticPr fontId="5"/>
  </si>
  <si>
    <t>鶴　崎</t>
    <rPh sb="0" eb="1">
      <t>ツル</t>
    </rPh>
    <rPh sb="2" eb="3">
      <t>ザキ</t>
    </rPh>
    <phoneticPr fontId="5"/>
  </si>
  <si>
    <t>大　南</t>
    <rPh sb="0" eb="1">
      <t>ダイ</t>
    </rPh>
    <rPh sb="2" eb="3">
      <t>ナン</t>
    </rPh>
    <phoneticPr fontId="5"/>
  </si>
  <si>
    <t>稙　田</t>
    <phoneticPr fontId="5"/>
  </si>
  <si>
    <t>大　在</t>
    <rPh sb="0" eb="1">
      <t>ダイ</t>
    </rPh>
    <rPh sb="2" eb="3">
      <t>ザイ</t>
    </rPh>
    <phoneticPr fontId="5"/>
  </si>
  <si>
    <t>坂ノ市</t>
    <rPh sb="0" eb="1">
      <t>サカ</t>
    </rPh>
    <rPh sb="2" eb="3">
      <t>イチ</t>
    </rPh>
    <phoneticPr fontId="5"/>
  </si>
  <si>
    <t>佐賀関</t>
    <rPh sb="0" eb="3">
      <t>サガノセキ</t>
    </rPh>
    <phoneticPr fontId="5"/>
  </si>
  <si>
    <t>野津原</t>
    <rPh sb="0" eb="3">
      <t>ノツハル</t>
    </rPh>
    <phoneticPr fontId="5"/>
  </si>
  <si>
    <t>合計（在外投票除く）</t>
    <rPh sb="0" eb="2">
      <t>ゴウケイ</t>
    </rPh>
    <rPh sb="3" eb="5">
      <t>ザイガイ</t>
    </rPh>
    <rPh sb="5" eb="7">
      <t>トウヒョウ</t>
    </rPh>
    <rPh sb="7" eb="8">
      <t>ノゾ</t>
    </rPh>
    <phoneticPr fontId="5"/>
  </si>
  <si>
    <t>投　票　者　数</t>
    <phoneticPr fontId="5"/>
  </si>
  <si>
    <t>投  票  率　（％）</t>
    <phoneticPr fontId="5"/>
  </si>
  <si>
    <t>1区</t>
    <rPh sb="1" eb="2">
      <t>ク</t>
    </rPh>
    <phoneticPr fontId="5"/>
  </si>
  <si>
    <t>2区</t>
    <rPh sb="1" eb="2">
      <t>ク</t>
    </rPh>
    <phoneticPr fontId="5"/>
  </si>
  <si>
    <t>計</t>
    <rPh sb="0" eb="1">
      <t>ケイ</t>
    </rPh>
    <phoneticPr fontId="5"/>
  </si>
  <si>
    <t>在外投票分</t>
    <rPh sb="0" eb="2">
      <t>ザイガイ</t>
    </rPh>
    <rPh sb="2" eb="4">
      <t>トウヒョウ</t>
    </rPh>
    <rPh sb="4" eb="5">
      <t>ブン</t>
    </rPh>
    <phoneticPr fontId="5"/>
  </si>
  <si>
    <t>投  票  率　（％）</t>
    <phoneticPr fontId="5"/>
  </si>
  <si>
    <t>荷　　　　揚</t>
    <rPh sb="0" eb="1">
      <t>ニ</t>
    </rPh>
    <rPh sb="5" eb="6">
      <t>ヨウ</t>
    </rPh>
    <phoneticPr fontId="5"/>
  </si>
  <si>
    <t>本　　　　町</t>
    <rPh sb="0" eb="1">
      <t>ホン</t>
    </rPh>
    <rPh sb="5" eb="6">
      <t>マチ</t>
    </rPh>
    <phoneticPr fontId="5"/>
  </si>
  <si>
    <t>野津原第１</t>
    <rPh sb="0" eb="3">
      <t>ノツハル</t>
    </rPh>
    <rPh sb="3" eb="4">
      <t>ダイ</t>
    </rPh>
    <phoneticPr fontId="5"/>
  </si>
  <si>
    <t>合計</t>
    <rPh sb="0" eb="2">
      <t>ゴウケイ</t>
    </rPh>
    <phoneticPr fontId="5"/>
  </si>
  <si>
    <t>第５０回衆議院議員総選挙（小選挙区）　投票区別投票結果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</si>
</sst>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 x14ac:knownFonts="1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</font>
    <font>
      <b/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3">
    <xf numFmtId="0" fontId="0" fillId="0" borderId="0" xfId="0"/>
    <xf numFmtId="38" fontId="2" fillId="0" borderId="0" xfId="1" applyFont="1" applyFill="1" applyAlignment="1" applyProtection="1">
      <alignment vertical="center"/>
    </xf>
    <xf numFmtId="38" fontId="4" fillId="0" borderId="0" xfId="1" applyFont="1" applyFill="1" applyAlignment="1" applyProtection="1">
      <alignment vertical="center"/>
    </xf>
    <xf numFmtId="38" fontId="6" fillId="0" borderId="0" xfId="1" applyFont="1" applyFill="1" applyAlignment="1" applyProtection="1">
      <alignment vertical="center"/>
    </xf>
    <xf numFmtId="38" fontId="2" fillId="0" borderId="0" xfId="1" applyFont="1" applyFill="1" applyAlignment="1" applyProtection="1">
      <alignment vertical="center"/>
      <protection locked="0"/>
    </xf>
    <xf numFmtId="38" fontId="7" fillId="0" borderId="1" xfId="1" applyFont="1" applyFill="1" applyBorder="1" applyAlignment="1" applyProtection="1">
      <alignment horizontal="center" vertical="center"/>
    </xf>
    <xf numFmtId="38" fontId="7" fillId="0" borderId="2" xfId="1" applyFont="1" applyFill="1" applyBorder="1" applyAlignment="1" applyProtection="1">
      <alignment horizontal="center" vertical="center"/>
    </xf>
    <xf numFmtId="38" fontId="7" fillId="0" borderId="3" xfId="1" applyFont="1" applyFill="1" applyBorder="1" applyAlignment="1" applyProtection="1">
      <alignment horizontal="center" vertical="center"/>
    </xf>
    <xf numFmtId="38" fontId="7" fillId="0" borderId="4" xfId="1" applyFont="1" applyFill="1" applyBorder="1" applyAlignment="1" applyProtection="1">
      <alignment horizontal="center" vertical="center"/>
    </xf>
    <xf numFmtId="38" fontId="7" fillId="0" borderId="5" xfId="1" applyFont="1" applyFill="1" applyBorder="1" applyAlignment="1" applyProtection="1">
      <alignment horizontal="center" vertical="center"/>
    </xf>
    <xf numFmtId="38" fontId="7" fillId="0" borderId="6" xfId="1" applyFont="1" applyFill="1" applyBorder="1" applyAlignment="1" applyProtection="1">
      <alignment horizontal="center" vertical="center"/>
    </xf>
    <xf numFmtId="38" fontId="7" fillId="0" borderId="7" xfId="1" applyFont="1" applyFill="1" applyBorder="1" applyAlignment="1" applyProtection="1">
      <alignment horizontal="center" vertical="center"/>
    </xf>
    <xf numFmtId="38" fontId="7" fillId="0" borderId="8" xfId="1" applyFont="1" applyFill="1" applyBorder="1" applyAlignment="1" applyProtection="1">
      <alignment horizontal="center" vertical="center"/>
    </xf>
    <xf numFmtId="38" fontId="7" fillId="0" borderId="9" xfId="1" applyFont="1" applyFill="1" applyBorder="1" applyAlignment="1" applyProtection="1">
      <alignment horizontal="center" vertical="center"/>
    </xf>
    <xf numFmtId="38" fontId="7" fillId="0" borderId="10" xfId="1" applyFont="1" applyFill="1" applyBorder="1" applyAlignment="1" applyProtection="1">
      <alignment horizontal="center" vertical="center"/>
    </xf>
    <xf numFmtId="38" fontId="7" fillId="0" borderId="3" xfId="1" applyFont="1" applyFill="1" applyBorder="1" applyAlignment="1" applyProtection="1">
      <alignment vertical="center"/>
    </xf>
    <xf numFmtId="38" fontId="7" fillId="0" borderId="5" xfId="1" applyFont="1" applyFill="1" applyBorder="1" applyAlignment="1" applyProtection="1">
      <alignment vertical="center"/>
    </xf>
    <xf numFmtId="176" fontId="7" fillId="0" borderId="3" xfId="0" applyNumberFormat="1" applyFont="1" applyFill="1" applyBorder="1" applyAlignment="1" applyProtection="1">
      <alignment vertical="center"/>
      <protection locked="0"/>
    </xf>
    <xf numFmtId="176" fontId="7" fillId="0" borderId="4" xfId="0" applyNumberFormat="1" applyFont="1" applyFill="1" applyBorder="1" applyAlignment="1" applyProtection="1">
      <alignment vertical="center"/>
      <protection locked="0"/>
    </xf>
    <xf numFmtId="176" fontId="7" fillId="0" borderId="5" xfId="1" applyNumberFormat="1" applyFont="1" applyFill="1" applyBorder="1" applyAlignment="1" applyProtection="1">
      <alignment vertical="center"/>
    </xf>
    <xf numFmtId="176" fontId="7" fillId="0" borderId="11" xfId="1" applyNumberFormat="1" applyFont="1" applyFill="1" applyBorder="1" applyAlignment="1" applyProtection="1">
      <alignment vertical="center"/>
    </xf>
    <xf numFmtId="176" fontId="7" fillId="0" borderId="4" xfId="1" applyNumberFormat="1" applyFont="1" applyFill="1" applyBorder="1" applyAlignment="1" applyProtection="1">
      <alignment vertical="center"/>
    </xf>
    <xf numFmtId="10" fontId="7" fillId="0" borderId="12" xfId="1" applyNumberFormat="1" applyFont="1" applyFill="1" applyBorder="1" applyAlignment="1" applyProtection="1">
      <alignment vertical="center"/>
    </xf>
    <xf numFmtId="10" fontId="7" fillId="0" borderId="4" xfId="1" applyNumberFormat="1" applyFont="1" applyFill="1" applyBorder="1" applyAlignment="1" applyProtection="1">
      <alignment vertical="center"/>
    </xf>
    <xf numFmtId="10" fontId="7" fillId="0" borderId="13" xfId="1" applyNumberFormat="1" applyFont="1" applyFill="1" applyBorder="1" applyAlignment="1" applyProtection="1">
      <alignment vertical="center"/>
    </xf>
    <xf numFmtId="38" fontId="7" fillId="0" borderId="14" xfId="1" applyFont="1" applyFill="1" applyBorder="1" applyAlignment="1" applyProtection="1">
      <alignment vertical="center"/>
    </xf>
    <xf numFmtId="38" fontId="7" fillId="0" borderId="15" xfId="1" applyFont="1" applyFill="1" applyBorder="1" applyAlignment="1" applyProtection="1">
      <alignment vertical="center"/>
    </xf>
    <xf numFmtId="176" fontId="7" fillId="0" borderId="14" xfId="0" applyNumberFormat="1" applyFont="1" applyFill="1" applyBorder="1" applyAlignment="1" applyProtection="1">
      <alignment vertical="center"/>
      <protection locked="0"/>
    </xf>
    <xf numFmtId="176" fontId="7" fillId="0" borderId="16" xfId="0" applyNumberFormat="1" applyFont="1" applyFill="1" applyBorder="1" applyAlignment="1" applyProtection="1">
      <alignment vertical="center"/>
      <protection locked="0"/>
    </xf>
    <xf numFmtId="176" fontId="7" fillId="0" borderId="15" xfId="1" applyNumberFormat="1" applyFont="1" applyFill="1" applyBorder="1" applyAlignment="1" applyProtection="1">
      <alignment vertical="center"/>
    </xf>
    <xf numFmtId="176" fontId="7" fillId="0" borderId="17" xfId="1" applyNumberFormat="1" applyFont="1" applyFill="1" applyBorder="1" applyAlignment="1" applyProtection="1">
      <alignment vertical="center"/>
    </xf>
    <xf numFmtId="176" fontId="7" fillId="0" borderId="16" xfId="1" applyNumberFormat="1" applyFont="1" applyFill="1" applyBorder="1" applyAlignment="1" applyProtection="1">
      <alignment vertical="center"/>
    </xf>
    <xf numFmtId="10" fontId="7" fillId="0" borderId="18" xfId="1" applyNumberFormat="1" applyFont="1" applyFill="1" applyBorder="1" applyAlignment="1" applyProtection="1">
      <alignment vertical="center"/>
    </xf>
    <xf numFmtId="10" fontId="7" fillId="0" borderId="16" xfId="1" applyNumberFormat="1" applyFont="1" applyFill="1" applyBorder="1" applyAlignment="1" applyProtection="1">
      <alignment vertical="center"/>
    </xf>
    <xf numFmtId="10" fontId="7" fillId="0" borderId="19" xfId="1" applyNumberFormat="1" applyFont="1" applyFill="1" applyBorder="1" applyAlignment="1" applyProtection="1">
      <alignment vertical="center"/>
    </xf>
    <xf numFmtId="38" fontId="7" fillId="0" borderId="15" xfId="1" applyFont="1" applyFill="1" applyBorder="1" applyAlignment="1" applyProtection="1">
      <alignment horizontal="left" vertical="center"/>
    </xf>
    <xf numFmtId="38" fontId="7" fillId="0" borderId="20" xfId="1" applyFont="1" applyFill="1" applyBorder="1" applyAlignment="1" applyProtection="1">
      <alignment vertical="center"/>
    </xf>
    <xf numFmtId="38" fontId="7" fillId="0" borderId="21" xfId="1" applyFont="1" applyFill="1" applyBorder="1" applyAlignment="1" applyProtection="1">
      <alignment vertical="center"/>
    </xf>
    <xf numFmtId="176" fontId="7" fillId="0" borderId="8" xfId="0" applyNumberFormat="1" applyFont="1" applyFill="1" applyBorder="1" applyAlignment="1" applyProtection="1">
      <alignment vertical="center"/>
      <protection locked="0"/>
    </xf>
    <xf numFmtId="176" fontId="7" fillId="0" borderId="9" xfId="0" applyNumberFormat="1" applyFont="1" applyFill="1" applyBorder="1" applyAlignment="1" applyProtection="1">
      <alignment vertical="center"/>
      <protection locked="0"/>
    </xf>
    <xf numFmtId="176" fontId="7" fillId="0" borderId="10" xfId="1" applyNumberFormat="1" applyFont="1" applyFill="1" applyBorder="1" applyAlignment="1" applyProtection="1">
      <alignment vertical="center"/>
    </xf>
    <xf numFmtId="176" fontId="7" fillId="0" borderId="22" xfId="1" applyNumberFormat="1" applyFont="1" applyFill="1" applyBorder="1" applyAlignment="1" applyProtection="1">
      <alignment vertical="center"/>
    </xf>
    <xf numFmtId="176" fontId="7" fillId="0" borderId="9" xfId="1" applyNumberFormat="1" applyFont="1" applyFill="1" applyBorder="1" applyAlignment="1" applyProtection="1">
      <alignment vertical="center"/>
    </xf>
    <xf numFmtId="10" fontId="7" fillId="0" borderId="23" xfId="1" applyNumberFormat="1" applyFont="1" applyFill="1" applyBorder="1" applyAlignment="1" applyProtection="1">
      <alignment vertical="center"/>
    </xf>
    <xf numFmtId="10" fontId="7" fillId="0" borderId="9" xfId="1" applyNumberFormat="1" applyFont="1" applyFill="1" applyBorder="1" applyAlignment="1" applyProtection="1">
      <alignment vertical="center"/>
    </xf>
    <xf numFmtId="10" fontId="7" fillId="0" borderId="24" xfId="1" applyNumberFormat="1" applyFont="1" applyFill="1" applyBorder="1" applyAlignment="1" applyProtection="1">
      <alignment vertical="center"/>
    </xf>
    <xf numFmtId="38" fontId="7" fillId="0" borderId="8" xfId="1" applyFont="1" applyFill="1" applyBorder="1" applyAlignment="1" applyProtection="1">
      <alignment vertical="center"/>
    </xf>
    <xf numFmtId="38" fontId="7" fillId="0" borderId="10" xfId="1" applyFont="1" applyFill="1" applyBorder="1" applyAlignment="1" applyProtection="1">
      <alignment vertical="center"/>
    </xf>
    <xf numFmtId="38" fontId="7" fillId="0" borderId="25" xfId="1" applyFont="1" applyFill="1" applyBorder="1" applyAlignment="1" applyProtection="1">
      <alignment vertical="center"/>
    </xf>
    <xf numFmtId="38" fontId="7" fillId="0" borderId="26" xfId="1" applyFont="1" applyFill="1" applyBorder="1" applyAlignment="1" applyProtection="1">
      <alignment vertical="center"/>
    </xf>
    <xf numFmtId="38" fontId="7" fillId="0" borderId="27" xfId="1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  <protection locked="0"/>
    </xf>
    <xf numFmtId="176" fontId="7" fillId="0" borderId="0" xfId="1" applyNumberFormat="1" applyFont="1" applyFill="1" applyBorder="1" applyAlignment="1" applyProtection="1">
      <alignment vertical="center"/>
    </xf>
    <xf numFmtId="10" fontId="7" fillId="0" borderId="0" xfId="1" applyNumberFormat="1" applyFont="1" applyFill="1" applyBorder="1" applyAlignment="1" applyProtection="1">
      <alignment vertical="center"/>
    </xf>
    <xf numFmtId="38" fontId="7" fillId="0" borderId="0" xfId="1" applyFont="1" applyFill="1" applyAlignment="1" applyProtection="1"/>
    <xf numFmtId="38" fontId="7" fillId="0" borderId="0" xfId="1" applyFont="1" applyFill="1" applyAlignment="1" applyProtection="1">
      <alignment vertical="center"/>
    </xf>
    <xf numFmtId="10" fontId="7" fillId="0" borderId="0" xfId="1" applyNumberFormat="1" applyFont="1" applyFill="1" applyAlignment="1" applyProtection="1">
      <alignment vertical="center"/>
    </xf>
    <xf numFmtId="10" fontId="7" fillId="0" borderId="3" xfId="1" applyNumberFormat="1" applyFont="1" applyFill="1" applyBorder="1" applyAlignment="1" applyProtection="1">
      <alignment horizontal="center" vertical="center"/>
    </xf>
    <xf numFmtId="10" fontId="7" fillId="0" borderId="4" xfId="1" applyNumberFormat="1" applyFont="1" applyFill="1" applyBorder="1" applyAlignment="1" applyProtection="1">
      <alignment horizontal="center" vertical="center"/>
    </xf>
    <xf numFmtId="10" fontId="7" fillId="0" borderId="5" xfId="1" applyNumberFormat="1" applyFont="1" applyFill="1" applyBorder="1" applyAlignment="1" applyProtection="1">
      <alignment horizontal="center" vertical="center"/>
    </xf>
    <xf numFmtId="38" fontId="7" fillId="0" borderId="23" xfId="1" applyFont="1" applyFill="1" applyBorder="1" applyAlignment="1" applyProtection="1">
      <alignment horizontal="center" vertical="center"/>
    </xf>
    <xf numFmtId="38" fontId="7" fillId="0" borderId="28" xfId="1" applyFont="1" applyFill="1" applyBorder="1" applyAlignment="1" applyProtection="1">
      <alignment horizontal="center" vertical="center"/>
    </xf>
    <xf numFmtId="38" fontId="7" fillId="0" borderId="27" xfId="1" applyFont="1" applyFill="1" applyBorder="1" applyAlignment="1" applyProtection="1">
      <alignment horizontal="center" vertical="center"/>
    </xf>
    <xf numFmtId="10" fontId="7" fillId="0" borderId="8" xfId="1" applyNumberFormat="1" applyFont="1" applyFill="1" applyBorder="1" applyAlignment="1" applyProtection="1">
      <alignment horizontal="center" vertical="center"/>
    </xf>
    <xf numFmtId="10" fontId="7" fillId="0" borderId="27" xfId="1" applyNumberFormat="1" applyFont="1" applyFill="1" applyBorder="1" applyAlignment="1" applyProtection="1">
      <alignment horizontal="center" vertical="center"/>
    </xf>
    <xf numFmtId="10" fontId="7" fillId="0" borderId="24" xfId="1" applyNumberFormat="1" applyFont="1" applyFill="1" applyBorder="1" applyAlignment="1" applyProtection="1">
      <alignment horizontal="center" vertical="center"/>
    </xf>
    <xf numFmtId="38" fontId="7" fillId="0" borderId="12" xfId="1" applyFont="1" applyFill="1" applyBorder="1" applyAlignment="1" applyProtection="1">
      <alignment horizontal="distributed" vertical="center" indent="1"/>
    </xf>
    <xf numFmtId="38" fontId="7" fillId="0" borderId="13" xfId="1" applyFont="1" applyFill="1" applyBorder="1" applyAlignment="1" applyProtection="1">
      <alignment horizontal="distributed" vertical="center" indent="1"/>
    </xf>
    <xf numFmtId="38" fontId="7" fillId="0" borderId="3" xfId="1" applyFont="1" applyFill="1" applyBorder="1" applyAlignment="1" applyProtection="1">
      <alignment horizontal="right" vertical="center"/>
    </xf>
    <xf numFmtId="38" fontId="7" fillId="0" borderId="4" xfId="1" applyFont="1" applyFill="1" applyBorder="1" applyAlignment="1" applyProtection="1">
      <alignment horizontal="right" vertical="center"/>
    </xf>
    <xf numFmtId="38" fontId="7" fillId="0" borderId="5" xfId="1" applyFont="1" applyFill="1" applyBorder="1" applyAlignment="1" applyProtection="1">
      <alignment horizontal="right" vertical="center"/>
    </xf>
    <xf numFmtId="10" fontId="7" fillId="0" borderId="3" xfId="1" applyNumberFormat="1" applyFont="1" applyFill="1" applyBorder="1" applyAlignment="1" applyProtection="1">
      <alignment vertical="center"/>
    </xf>
    <xf numFmtId="10" fontId="7" fillId="0" borderId="5" xfId="1" applyNumberFormat="1" applyFont="1" applyFill="1" applyBorder="1" applyAlignment="1" applyProtection="1">
      <alignment vertical="center"/>
    </xf>
    <xf numFmtId="38" fontId="7" fillId="0" borderId="18" xfId="1" applyFont="1" applyFill="1" applyBorder="1" applyAlignment="1" applyProtection="1">
      <alignment horizontal="distributed" vertical="center" indent="1"/>
    </xf>
    <xf numFmtId="38" fontId="7" fillId="0" borderId="19" xfId="1" applyFont="1" applyFill="1" applyBorder="1" applyAlignment="1" applyProtection="1">
      <alignment horizontal="distributed" vertical="center" indent="1"/>
    </xf>
    <xf numFmtId="38" fontId="7" fillId="0" borderId="14" xfId="1" applyFont="1" applyFill="1" applyBorder="1" applyAlignment="1" applyProtection="1">
      <alignment horizontal="right" vertical="center"/>
    </xf>
    <xf numFmtId="38" fontId="7" fillId="0" borderId="16" xfId="1" applyFont="1" applyFill="1" applyBorder="1" applyAlignment="1" applyProtection="1">
      <alignment horizontal="right" vertical="center"/>
    </xf>
    <xf numFmtId="38" fontId="7" fillId="0" borderId="15" xfId="1" applyFont="1" applyFill="1" applyBorder="1" applyAlignment="1" applyProtection="1">
      <alignment horizontal="right" vertical="center"/>
    </xf>
    <xf numFmtId="10" fontId="7" fillId="0" borderId="14" xfId="1" applyNumberFormat="1" applyFont="1" applyFill="1" applyBorder="1" applyAlignment="1" applyProtection="1">
      <alignment vertical="center"/>
    </xf>
    <xf numFmtId="10" fontId="7" fillId="0" borderId="15" xfId="1" applyNumberFormat="1" applyFont="1" applyFill="1" applyBorder="1" applyAlignment="1" applyProtection="1">
      <alignment vertical="center"/>
    </xf>
    <xf numFmtId="0" fontId="8" fillId="0" borderId="19" xfId="0" applyFont="1" applyBorder="1" applyAlignment="1">
      <alignment horizontal="distributed" vertical="center" indent="1"/>
    </xf>
    <xf numFmtId="38" fontId="7" fillId="0" borderId="23" xfId="1" applyFont="1" applyFill="1" applyBorder="1" applyAlignment="1" applyProtection="1">
      <alignment horizontal="distributed" vertical="center" indent="1"/>
    </xf>
    <xf numFmtId="38" fontId="7" fillId="0" borderId="24" xfId="1" applyFont="1" applyFill="1" applyBorder="1" applyAlignment="1" applyProtection="1">
      <alignment horizontal="distributed" vertical="center" indent="1"/>
    </xf>
    <xf numFmtId="38" fontId="7" fillId="0" borderId="8" xfId="1" applyFont="1" applyFill="1" applyBorder="1" applyAlignment="1" applyProtection="1">
      <alignment horizontal="right" vertical="center"/>
    </xf>
    <xf numFmtId="38" fontId="7" fillId="0" borderId="9" xfId="1" applyFont="1" applyFill="1" applyBorder="1" applyAlignment="1" applyProtection="1">
      <alignment horizontal="right" vertical="center"/>
    </xf>
    <xf numFmtId="38" fontId="7" fillId="0" borderId="10" xfId="1" applyFont="1" applyFill="1" applyBorder="1" applyAlignment="1" applyProtection="1">
      <alignment horizontal="right" vertical="center"/>
    </xf>
    <xf numFmtId="10" fontId="7" fillId="0" borderId="8" xfId="1" applyNumberFormat="1" applyFont="1" applyFill="1" applyBorder="1" applyAlignment="1" applyProtection="1">
      <alignment vertical="center"/>
    </xf>
    <xf numFmtId="10" fontId="7" fillId="0" borderId="10" xfId="1" applyNumberFormat="1" applyFont="1" applyFill="1" applyBorder="1" applyAlignment="1" applyProtection="1">
      <alignment vertical="center"/>
    </xf>
    <xf numFmtId="38" fontId="7" fillId="0" borderId="1" xfId="1" applyFont="1" applyFill="1" applyBorder="1" applyAlignment="1" applyProtection="1">
      <alignment vertical="center" wrapText="1"/>
    </xf>
    <xf numFmtId="38" fontId="7" fillId="0" borderId="2" xfId="1" applyFont="1" applyFill="1" applyBorder="1" applyAlignment="1" applyProtection="1">
      <alignment vertical="center" wrapText="1"/>
    </xf>
    <xf numFmtId="38" fontId="7" fillId="0" borderId="29" xfId="1" applyFont="1" applyFill="1" applyBorder="1" applyAlignment="1" applyProtection="1">
      <alignment vertical="center" wrapText="1"/>
    </xf>
    <xf numFmtId="38" fontId="7" fillId="0" borderId="30" xfId="1" applyFont="1" applyFill="1" applyBorder="1" applyAlignment="1" applyProtection="1">
      <alignment vertical="center" wrapText="1"/>
    </xf>
    <xf numFmtId="38" fontId="7" fillId="0" borderId="31" xfId="1" applyFont="1" applyFill="1" applyBorder="1" applyAlignment="1" applyProtection="1">
      <alignment horizontal="center" vertical="center"/>
    </xf>
    <xf numFmtId="38" fontId="7" fillId="0" borderId="32" xfId="1" applyFont="1" applyFill="1" applyBorder="1" applyAlignment="1" applyProtection="1">
      <alignment horizontal="center" vertical="center"/>
    </xf>
    <xf numFmtId="38" fontId="7" fillId="0" borderId="21" xfId="1" applyFont="1" applyFill="1" applyBorder="1" applyAlignment="1" applyProtection="1">
      <alignment horizontal="center" vertical="center"/>
    </xf>
    <xf numFmtId="38" fontId="7" fillId="0" borderId="33" xfId="1" applyFont="1" applyFill="1" applyBorder="1" applyAlignment="1" applyProtection="1">
      <alignment horizontal="center" vertical="center"/>
    </xf>
    <xf numFmtId="38" fontId="7" fillId="0" borderId="34" xfId="1" applyFont="1" applyFill="1" applyBorder="1" applyAlignment="1" applyProtection="1">
      <alignment horizontal="center" vertical="center"/>
    </xf>
    <xf numFmtId="10" fontId="7" fillId="0" borderId="20" xfId="1" applyNumberFormat="1" applyFont="1" applyFill="1" applyBorder="1" applyAlignment="1" applyProtection="1">
      <alignment horizontal="center" vertical="center"/>
    </xf>
    <xf numFmtId="10" fontId="7" fillId="0" borderId="34" xfId="1" applyNumberFormat="1" applyFont="1" applyFill="1" applyBorder="1" applyAlignment="1" applyProtection="1">
      <alignment horizontal="center" vertical="center"/>
    </xf>
    <xf numFmtId="10" fontId="7" fillId="0" borderId="35" xfId="1" applyNumberFormat="1" applyFont="1" applyFill="1" applyBorder="1" applyAlignment="1" applyProtection="1">
      <alignment horizontal="center" vertical="center"/>
    </xf>
    <xf numFmtId="38" fontId="7" fillId="0" borderId="12" xfId="1" applyFont="1" applyFill="1" applyBorder="1" applyAlignment="1" applyProtection="1">
      <alignment horizontal="center" vertical="center" wrapText="1"/>
    </xf>
    <xf numFmtId="38" fontId="7" fillId="0" borderId="13" xfId="1" applyFont="1" applyFill="1" applyBorder="1" applyAlignment="1" applyProtection="1">
      <alignment horizontal="center" vertical="center" wrapText="1"/>
    </xf>
    <xf numFmtId="38" fontId="7" fillId="0" borderId="12" xfId="1" applyFont="1" applyFill="1" applyBorder="1" applyAlignment="1" applyProtection="1">
      <alignment horizontal="right" vertical="center"/>
    </xf>
    <xf numFmtId="38" fontId="7" fillId="0" borderId="11" xfId="1" applyFont="1" applyFill="1" applyBorder="1" applyAlignment="1" applyProtection="1">
      <alignment horizontal="right" vertical="center"/>
    </xf>
    <xf numFmtId="10" fontId="7" fillId="0" borderId="12" xfId="1" applyNumberFormat="1" applyFont="1" applyFill="1" applyBorder="1" applyAlignment="1" applyProtection="1">
      <alignment horizontal="right" vertical="center"/>
    </xf>
    <xf numFmtId="10" fontId="7" fillId="0" borderId="4" xfId="1" applyNumberFormat="1" applyFont="1" applyFill="1" applyBorder="1" applyAlignment="1" applyProtection="1">
      <alignment horizontal="right" vertical="center"/>
    </xf>
    <xf numFmtId="10" fontId="7" fillId="0" borderId="13" xfId="1" applyNumberFormat="1" applyFont="1" applyFill="1" applyBorder="1" applyAlignment="1" applyProtection="1">
      <alignment horizontal="right" vertical="center"/>
    </xf>
    <xf numFmtId="38" fontId="7" fillId="0" borderId="36" xfId="1" applyFont="1" applyFill="1" applyBorder="1" applyAlignment="1" applyProtection="1">
      <alignment horizontal="center" vertical="center" wrapText="1"/>
    </xf>
    <xf numFmtId="38" fontId="7" fillId="0" borderId="37" xfId="1" applyFont="1" applyFill="1" applyBorder="1" applyAlignment="1" applyProtection="1">
      <alignment horizontal="center" vertical="center" wrapText="1"/>
    </xf>
    <xf numFmtId="38" fontId="7" fillId="0" borderId="36" xfId="1" applyFont="1" applyFill="1" applyBorder="1" applyAlignment="1" applyProtection="1">
      <alignment horizontal="right" vertical="center"/>
    </xf>
    <xf numFmtId="38" fontId="7" fillId="0" borderId="38" xfId="1" applyFont="1" applyFill="1" applyBorder="1" applyAlignment="1" applyProtection="1">
      <alignment horizontal="right" vertical="center"/>
    </xf>
    <xf numFmtId="38" fontId="7" fillId="0" borderId="39" xfId="1" applyFont="1" applyFill="1" applyBorder="1" applyAlignment="1" applyProtection="1">
      <alignment horizontal="right" vertical="center"/>
    </xf>
    <xf numFmtId="10" fontId="7" fillId="0" borderId="36" xfId="1" applyNumberFormat="1" applyFont="1" applyFill="1" applyBorder="1" applyAlignment="1" applyProtection="1">
      <alignment horizontal="right" vertical="center"/>
    </xf>
    <xf numFmtId="10" fontId="7" fillId="0" borderId="38" xfId="1" applyNumberFormat="1" applyFont="1" applyFill="1" applyBorder="1" applyAlignment="1" applyProtection="1">
      <alignment horizontal="right" vertical="center"/>
    </xf>
    <xf numFmtId="10" fontId="7" fillId="0" borderId="37" xfId="1" applyNumberFormat="1" applyFont="1" applyFill="1" applyBorder="1" applyAlignment="1" applyProtection="1">
      <alignment horizontal="right" vertical="center"/>
    </xf>
    <xf numFmtId="38" fontId="7" fillId="0" borderId="40" xfId="1" applyFont="1" applyFill="1" applyBorder="1" applyAlignment="1" applyProtection="1">
      <alignment horizontal="center" vertical="center" wrapText="1"/>
    </xf>
    <xf numFmtId="38" fontId="7" fillId="0" borderId="41" xfId="1" applyFont="1" applyFill="1" applyBorder="1" applyAlignment="1" applyProtection="1">
      <alignment horizontal="center" vertical="center" wrapText="1"/>
    </xf>
    <xf numFmtId="38" fontId="7" fillId="0" borderId="42" xfId="1" applyFont="1" applyFill="1" applyBorder="1" applyAlignment="1" applyProtection="1">
      <alignment horizontal="right" vertical="center"/>
    </xf>
    <xf numFmtId="38" fontId="7" fillId="0" borderId="43" xfId="1" applyFont="1" applyFill="1" applyBorder="1" applyAlignment="1" applyProtection="1">
      <alignment horizontal="right" vertical="center"/>
    </xf>
    <xf numFmtId="38" fontId="7" fillId="0" borderId="44" xfId="1" applyFont="1" applyFill="1" applyBorder="1" applyAlignment="1" applyProtection="1">
      <alignment horizontal="right" vertical="center"/>
    </xf>
    <xf numFmtId="10" fontId="7" fillId="0" borderId="42" xfId="1" applyNumberFormat="1" applyFont="1" applyFill="1" applyBorder="1" applyAlignment="1" applyProtection="1">
      <alignment vertical="center"/>
    </xf>
    <xf numFmtId="10" fontId="7" fillId="0" borderId="43" xfId="1" applyNumberFormat="1" applyFont="1" applyFill="1" applyBorder="1" applyAlignment="1" applyProtection="1">
      <alignment vertical="center"/>
    </xf>
    <xf numFmtId="10" fontId="7" fillId="0" borderId="44" xfId="1" applyNumberFormat="1" applyFont="1" applyFill="1" applyBorder="1" applyAlignment="1" applyProtection="1">
      <alignment vertical="center"/>
    </xf>
    <xf numFmtId="38" fontId="7" fillId="0" borderId="18" xfId="1" applyFont="1" applyFill="1" applyBorder="1" applyAlignment="1" applyProtection="1">
      <alignment horizontal="center" vertical="center" wrapText="1"/>
    </xf>
    <xf numFmtId="38" fontId="7" fillId="0" borderId="19" xfId="1" applyFont="1" applyFill="1" applyBorder="1" applyAlignment="1" applyProtection="1">
      <alignment horizontal="center" vertical="center" wrapText="1"/>
    </xf>
    <xf numFmtId="38" fontId="7" fillId="0" borderId="18" xfId="1" applyFont="1" applyFill="1" applyBorder="1" applyAlignment="1" applyProtection="1">
      <alignment horizontal="right" vertical="center"/>
    </xf>
    <xf numFmtId="38" fontId="7" fillId="0" borderId="17" xfId="1" applyFont="1" applyFill="1" applyBorder="1" applyAlignment="1" applyProtection="1">
      <alignment horizontal="right" vertical="center"/>
    </xf>
    <xf numFmtId="10" fontId="7" fillId="0" borderId="18" xfId="1" applyNumberFormat="1" applyFont="1" applyFill="1" applyBorder="1" applyAlignment="1" applyProtection="1">
      <alignment horizontal="right" vertical="center"/>
    </xf>
    <xf numFmtId="10" fontId="7" fillId="0" borderId="16" xfId="1" applyNumberFormat="1" applyFont="1" applyFill="1" applyBorder="1" applyAlignment="1" applyProtection="1">
      <alignment horizontal="right" vertical="center"/>
    </xf>
    <xf numFmtId="10" fontId="7" fillId="0" borderId="19" xfId="1" applyNumberFormat="1" applyFont="1" applyFill="1" applyBorder="1" applyAlignment="1" applyProtection="1">
      <alignment horizontal="right" vertical="center"/>
    </xf>
    <xf numFmtId="38" fontId="7" fillId="0" borderId="40" xfId="1" applyFont="1" applyFill="1" applyBorder="1" applyAlignment="1" applyProtection="1">
      <alignment horizontal="right" vertical="center"/>
    </xf>
    <xf numFmtId="38" fontId="7" fillId="0" borderId="45" xfId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25237;&#31080;&#21306;&#21029;&#25237;&#31080;&#32080;&#26524;&#38598;&#35336;&#34920;&#65288;&#21517;&#31807;&#65286;&#25237;&#31080;&#65286;&#26399;&#26085;&#19981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"/>
      <sheetName val="時間別"/>
      <sheetName val="元データ"/>
      <sheetName val="速報最終（小１区）"/>
      <sheetName val="速報最終（小2区）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tabSelected="1" view="pageBreakPreview" zoomScaleNormal="70" zoomScaleSheetLayoutView="100" workbookViewId="0">
      <selection activeCell="I17" sqref="I17"/>
    </sheetView>
  </sheetViews>
  <sheetFormatPr defaultColWidth="9.09765625" defaultRowHeight="14.25" customHeight="1" x14ac:dyDescent="0.2"/>
  <cols>
    <col min="1" max="1" width="4.69921875" style="1" customWidth="1"/>
    <col min="2" max="2" width="13.59765625" style="1" customWidth="1"/>
    <col min="3" max="11" width="10.69921875" style="1" customWidth="1"/>
    <col min="12" max="16384" width="9.09765625" style="1"/>
  </cols>
  <sheetData>
    <row r="1" spans="1:11" ht="18.8" customHeight="1" x14ac:dyDescent="0.2">
      <c r="A1" s="2" t="s">
        <v>132</v>
      </c>
      <c r="B1" s="3"/>
      <c r="F1" s="4"/>
      <c r="G1" s="4"/>
      <c r="H1" s="4"/>
      <c r="I1" s="4"/>
      <c r="J1" s="4"/>
      <c r="K1" s="4"/>
    </row>
    <row r="2" spans="1:11" ht="18.8" customHeight="1" x14ac:dyDescent="0.2">
      <c r="B2" s="3"/>
      <c r="F2" s="4"/>
      <c r="G2" s="4"/>
      <c r="H2" s="4"/>
      <c r="I2" s="4"/>
      <c r="J2" s="4"/>
      <c r="K2" s="4"/>
    </row>
    <row r="3" spans="1:11" ht="19.5" customHeight="1" x14ac:dyDescent="0.2">
      <c r="A3" s="5" t="s">
        <v>0</v>
      </c>
      <c r="B3" s="6"/>
      <c r="C3" s="7" t="s">
        <v>1</v>
      </c>
      <c r="D3" s="8"/>
      <c r="E3" s="9"/>
      <c r="F3" s="7" t="s">
        <v>2</v>
      </c>
      <c r="G3" s="8"/>
      <c r="H3" s="9"/>
      <c r="I3" s="7" t="s">
        <v>3</v>
      </c>
      <c r="J3" s="8"/>
      <c r="K3" s="9"/>
    </row>
    <row r="4" spans="1:11" ht="19.5" customHeight="1" x14ac:dyDescent="0.2">
      <c r="A4" s="10"/>
      <c r="B4" s="11"/>
      <c r="C4" s="12" t="s">
        <v>4</v>
      </c>
      <c r="D4" s="13" t="s">
        <v>5</v>
      </c>
      <c r="E4" s="14" t="s">
        <v>6</v>
      </c>
      <c r="F4" s="12" t="s">
        <v>4</v>
      </c>
      <c r="G4" s="13" t="s">
        <v>5</v>
      </c>
      <c r="H4" s="14" t="s">
        <v>6</v>
      </c>
      <c r="I4" s="12" t="s">
        <v>4</v>
      </c>
      <c r="J4" s="13" t="s">
        <v>5</v>
      </c>
      <c r="K4" s="14" t="s">
        <v>6</v>
      </c>
    </row>
    <row r="5" spans="1:11" ht="19.5" customHeight="1" x14ac:dyDescent="0.2">
      <c r="A5" s="15">
        <v>1</v>
      </c>
      <c r="B5" s="16" t="s">
        <v>7</v>
      </c>
      <c r="C5" s="17">
        <v>2573</v>
      </c>
      <c r="D5" s="18">
        <v>3354</v>
      </c>
      <c r="E5" s="19">
        <v>5927</v>
      </c>
      <c r="F5" s="20">
        <v>1458</v>
      </c>
      <c r="G5" s="21">
        <v>1903</v>
      </c>
      <c r="H5" s="20">
        <v>3361</v>
      </c>
      <c r="I5" s="22">
        <f t="shared" ref="I5:K36" si="0">F5/C5</f>
        <v>0.56665371162067624</v>
      </c>
      <c r="J5" s="23">
        <f t="shared" si="0"/>
        <v>0.56738223017292788</v>
      </c>
      <c r="K5" s="24">
        <f t="shared" si="0"/>
        <v>0.56706596929306563</v>
      </c>
    </row>
    <row r="6" spans="1:11" ht="19.5" customHeight="1" x14ac:dyDescent="0.2">
      <c r="A6" s="25">
        <v>2</v>
      </c>
      <c r="B6" s="26" t="s">
        <v>8</v>
      </c>
      <c r="C6" s="27">
        <v>1902</v>
      </c>
      <c r="D6" s="28">
        <v>2237</v>
      </c>
      <c r="E6" s="29">
        <v>4139</v>
      </c>
      <c r="F6" s="30">
        <v>1173</v>
      </c>
      <c r="G6" s="31">
        <v>1389</v>
      </c>
      <c r="H6" s="30">
        <v>2562</v>
      </c>
      <c r="I6" s="32">
        <f t="shared" si="0"/>
        <v>0.61671924290220825</v>
      </c>
      <c r="J6" s="33">
        <f t="shared" si="0"/>
        <v>0.6209208761734466</v>
      </c>
      <c r="K6" s="34">
        <f t="shared" si="0"/>
        <v>0.61899009422565843</v>
      </c>
    </row>
    <row r="7" spans="1:11" ht="19.5" customHeight="1" x14ac:dyDescent="0.2">
      <c r="A7" s="25">
        <v>3</v>
      </c>
      <c r="B7" s="26" t="s">
        <v>9</v>
      </c>
      <c r="C7" s="27">
        <v>1332</v>
      </c>
      <c r="D7" s="28">
        <v>1544</v>
      </c>
      <c r="E7" s="29">
        <v>2876</v>
      </c>
      <c r="F7" s="30">
        <v>754</v>
      </c>
      <c r="G7" s="31">
        <v>846</v>
      </c>
      <c r="H7" s="30">
        <v>1600</v>
      </c>
      <c r="I7" s="32">
        <f t="shared" si="0"/>
        <v>0.56606606606606602</v>
      </c>
      <c r="J7" s="33">
        <f t="shared" si="0"/>
        <v>0.54792746113989632</v>
      </c>
      <c r="K7" s="34">
        <f t="shared" si="0"/>
        <v>0.55632823365785811</v>
      </c>
    </row>
    <row r="8" spans="1:11" ht="19.5" customHeight="1" x14ac:dyDescent="0.2">
      <c r="A8" s="25">
        <v>4</v>
      </c>
      <c r="B8" s="26" t="s">
        <v>10</v>
      </c>
      <c r="C8" s="27">
        <v>2512</v>
      </c>
      <c r="D8" s="28">
        <v>3003</v>
      </c>
      <c r="E8" s="29">
        <v>5515</v>
      </c>
      <c r="F8" s="30">
        <v>1441</v>
      </c>
      <c r="G8" s="31">
        <v>1703</v>
      </c>
      <c r="H8" s="30">
        <v>3144</v>
      </c>
      <c r="I8" s="32">
        <f t="shared" si="0"/>
        <v>0.57364649681528668</v>
      </c>
      <c r="J8" s="33">
        <f t="shared" si="0"/>
        <v>0.5670995670995671</v>
      </c>
      <c r="K8" s="34">
        <f t="shared" si="0"/>
        <v>0.57008159564823213</v>
      </c>
    </row>
    <row r="9" spans="1:11" ht="19.5" customHeight="1" x14ac:dyDescent="0.2">
      <c r="A9" s="25">
        <v>5</v>
      </c>
      <c r="B9" s="35" t="s">
        <v>11</v>
      </c>
      <c r="C9" s="27">
        <v>2169</v>
      </c>
      <c r="D9" s="28">
        <v>2687</v>
      </c>
      <c r="E9" s="29">
        <v>4856</v>
      </c>
      <c r="F9" s="30">
        <v>1185</v>
      </c>
      <c r="G9" s="31">
        <v>1474</v>
      </c>
      <c r="H9" s="30">
        <v>2659</v>
      </c>
      <c r="I9" s="32">
        <f t="shared" si="0"/>
        <v>0.54633471645919773</v>
      </c>
      <c r="J9" s="33">
        <f t="shared" si="0"/>
        <v>0.5485671752884258</v>
      </c>
      <c r="K9" s="34">
        <f t="shared" si="0"/>
        <v>0.54757001647446457</v>
      </c>
    </row>
    <row r="10" spans="1:11" ht="19.5" customHeight="1" x14ac:dyDescent="0.2">
      <c r="A10" s="25">
        <v>6</v>
      </c>
      <c r="B10" s="26" t="s">
        <v>12</v>
      </c>
      <c r="C10" s="27">
        <v>1728</v>
      </c>
      <c r="D10" s="28">
        <v>1942</v>
      </c>
      <c r="E10" s="29">
        <v>3670</v>
      </c>
      <c r="F10" s="30">
        <v>937</v>
      </c>
      <c r="G10" s="31">
        <v>1083</v>
      </c>
      <c r="H10" s="30">
        <v>2020</v>
      </c>
      <c r="I10" s="32">
        <f t="shared" si="0"/>
        <v>0.54224537037037035</v>
      </c>
      <c r="J10" s="33">
        <f t="shared" si="0"/>
        <v>0.55767250257466527</v>
      </c>
      <c r="K10" s="34">
        <f t="shared" si="0"/>
        <v>0.55040871934604907</v>
      </c>
    </row>
    <row r="11" spans="1:11" ht="19.5" customHeight="1" x14ac:dyDescent="0.2">
      <c r="A11" s="25">
        <v>7</v>
      </c>
      <c r="B11" s="26" t="s">
        <v>13</v>
      </c>
      <c r="C11" s="27">
        <v>1463</v>
      </c>
      <c r="D11" s="28">
        <v>1765</v>
      </c>
      <c r="E11" s="29">
        <v>3228</v>
      </c>
      <c r="F11" s="30">
        <v>855</v>
      </c>
      <c r="G11" s="31">
        <v>987</v>
      </c>
      <c r="H11" s="30">
        <v>1842</v>
      </c>
      <c r="I11" s="32">
        <f t="shared" si="0"/>
        <v>0.58441558441558439</v>
      </c>
      <c r="J11" s="33">
        <f t="shared" si="0"/>
        <v>0.55920679886685554</v>
      </c>
      <c r="K11" s="34">
        <f t="shared" si="0"/>
        <v>0.57063197026022305</v>
      </c>
    </row>
    <row r="12" spans="1:11" ht="19.5" customHeight="1" x14ac:dyDescent="0.2">
      <c r="A12" s="25">
        <v>8</v>
      </c>
      <c r="B12" s="26" t="s">
        <v>14</v>
      </c>
      <c r="C12" s="27">
        <v>1384</v>
      </c>
      <c r="D12" s="28">
        <v>1537</v>
      </c>
      <c r="E12" s="29">
        <v>2921</v>
      </c>
      <c r="F12" s="30">
        <v>733</v>
      </c>
      <c r="G12" s="31">
        <v>844</v>
      </c>
      <c r="H12" s="30">
        <v>1577</v>
      </c>
      <c r="I12" s="32">
        <f t="shared" si="0"/>
        <v>0.52962427745664742</v>
      </c>
      <c r="J12" s="33">
        <f t="shared" si="0"/>
        <v>0.54912166558230324</v>
      </c>
      <c r="K12" s="34">
        <f t="shared" si="0"/>
        <v>0.53988360150633341</v>
      </c>
    </row>
    <row r="13" spans="1:11" ht="19.5" customHeight="1" x14ac:dyDescent="0.2">
      <c r="A13" s="25">
        <v>9</v>
      </c>
      <c r="B13" s="26" t="s">
        <v>15</v>
      </c>
      <c r="C13" s="27">
        <v>1655</v>
      </c>
      <c r="D13" s="28">
        <v>1950</v>
      </c>
      <c r="E13" s="29">
        <v>3605</v>
      </c>
      <c r="F13" s="30">
        <v>947</v>
      </c>
      <c r="G13" s="31">
        <v>1086</v>
      </c>
      <c r="H13" s="30">
        <v>2033</v>
      </c>
      <c r="I13" s="32">
        <f t="shared" si="0"/>
        <v>0.57220543806646529</v>
      </c>
      <c r="J13" s="33">
        <f t="shared" si="0"/>
        <v>0.55692307692307697</v>
      </c>
      <c r="K13" s="34">
        <f t="shared" si="0"/>
        <v>0.56393897364771151</v>
      </c>
    </row>
    <row r="14" spans="1:11" ht="19.5" customHeight="1" x14ac:dyDescent="0.2">
      <c r="A14" s="25">
        <v>10</v>
      </c>
      <c r="B14" s="26" t="s">
        <v>16</v>
      </c>
      <c r="C14" s="27">
        <v>1945</v>
      </c>
      <c r="D14" s="28">
        <v>2257</v>
      </c>
      <c r="E14" s="29">
        <v>4202</v>
      </c>
      <c r="F14" s="30">
        <v>1076</v>
      </c>
      <c r="G14" s="31">
        <v>1267</v>
      </c>
      <c r="H14" s="30">
        <v>2343</v>
      </c>
      <c r="I14" s="32">
        <f t="shared" si="0"/>
        <v>0.55321336760925455</v>
      </c>
      <c r="J14" s="33">
        <f t="shared" si="0"/>
        <v>0.56136464333185643</v>
      </c>
      <c r="K14" s="34">
        <f t="shared" si="0"/>
        <v>0.55759162303664922</v>
      </c>
    </row>
    <row r="15" spans="1:11" ht="19.5" customHeight="1" x14ac:dyDescent="0.2">
      <c r="A15" s="25">
        <v>11</v>
      </c>
      <c r="B15" s="26" t="s">
        <v>17</v>
      </c>
      <c r="C15" s="27">
        <v>3364</v>
      </c>
      <c r="D15" s="28">
        <v>3779</v>
      </c>
      <c r="E15" s="29">
        <v>7143</v>
      </c>
      <c r="F15" s="30">
        <v>2263</v>
      </c>
      <c r="G15" s="31">
        <v>2490</v>
      </c>
      <c r="H15" s="30">
        <v>4753</v>
      </c>
      <c r="I15" s="32">
        <f t="shared" si="0"/>
        <v>0.67271105826397148</v>
      </c>
      <c r="J15" s="33">
        <f t="shared" si="0"/>
        <v>0.65890447208256153</v>
      </c>
      <c r="K15" s="34">
        <f t="shared" si="0"/>
        <v>0.66540669186616264</v>
      </c>
    </row>
    <row r="16" spans="1:11" ht="19.5" customHeight="1" x14ac:dyDescent="0.2">
      <c r="A16" s="25">
        <v>12</v>
      </c>
      <c r="B16" s="26" t="s">
        <v>18</v>
      </c>
      <c r="C16" s="27">
        <v>2135</v>
      </c>
      <c r="D16" s="28">
        <v>2555</v>
      </c>
      <c r="E16" s="29">
        <v>4690</v>
      </c>
      <c r="F16" s="30">
        <v>1289</v>
      </c>
      <c r="G16" s="31">
        <v>1520</v>
      </c>
      <c r="H16" s="30">
        <v>2809</v>
      </c>
      <c r="I16" s="32">
        <f t="shared" si="0"/>
        <v>0.60374707259953164</v>
      </c>
      <c r="J16" s="33">
        <f t="shared" si="0"/>
        <v>0.59491193737769077</v>
      </c>
      <c r="K16" s="34">
        <f t="shared" si="0"/>
        <v>0.59893390191897655</v>
      </c>
    </row>
    <row r="17" spans="1:11" ht="19.5" customHeight="1" x14ac:dyDescent="0.2">
      <c r="A17" s="25">
        <v>13</v>
      </c>
      <c r="B17" s="26" t="s">
        <v>19</v>
      </c>
      <c r="C17" s="27">
        <v>1603</v>
      </c>
      <c r="D17" s="28">
        <v>1863</v>
      </c>
      <c r="E17" s="29">
        <v>3466</v>
      </c>
      <c r="F17" s="30">
        <v>954</v>
      </c>
      <c r="G17" s="31">
        <v>1031</v>
      </c>
      <c r="H17" s="30">
        <v>1985</v>
      </c>
      <c r="I17" s="32">
        <f t="shared" si="0"/>
        <v>0.595134123518403</v>
      </c>
      <c r="J17" s="33">
        <f t="shared" si="0"/>
        <v>0.55340848094471284</v>
      </c>
      <c r="K17" s="34">
        <f t="shared" si="0"/>
        <v>0.57270628967109061</v>
      </c>
    </row>
    <row r="18" spans="1:11" ht="19.5" customHeight="1" x14ac:dyDescent="0.2">
      <c r="A18" s="25">
        <v>14</v>
      </c>
      <c r="B18" s="26" t="s">
        <v>20</v>
      </c>
      <c r="C18" s="27">
        <v>221</v>
      </c>
      <c r="D18" s="28">
        <v>268</v>
      </c>
      <c r="E18" s="29">
        <v>489</v>
      </c>
      <c r="F18" s="30">
        <v>118</v>
      </c>
      <c r="G18" s="31">
        <v>143</v>
      </c>
      <c r="H18" s="30">
        <v>261</v>
      </c>
      <c r="I18" s="32">
        <f t="shared" si="0"/>
        <v>0.5339366515837104</v>
      </c>
      <c r="J18" s="33">
        <f t="shared" si="0"/>
        <v>0.53358208955223885</v>
      </c>
      <c r="K18" s="34">
        <f t="shared" si="0"/>
        <v>0.53374233128834359</v>
      </c>
    </row>
    <row r="19" spans="1:11" ht="19.5" customHeight="1" x14ac:dyDescent="0.2">
      <c r="A19" s="25">
        <v>15</v>
      </c>
      <c r="B19" s="26" t="s">
        <v>21</v>
      </c>
      <c r="C19" s="27">
        <v>4018</v>
      </c>
      <c r="D19" s="28">
        <v>4608</v>
      </c>
      <c r="E19" s="29">
        <v>8626</v>
      </c>
      <c r="F19" s="30">
        <v>2261</v>
      </c>
      <c r="G19" s="31">
        <v>2686</v>
      </c>
      <c r="H19" s="30">
        <v>4947</v>
      </c>
      <c r="I19" s="32">
        <f t="shared" si="0"/>
        <v>0.56271777003484325</v>
      </c>
      <c r="J19" s="33">
        <f t="shared" si="0"/>
        <v>0.58289930555555558</v>
      </c>
      <c r="K19" s="34">
        <f t="shared" si="0"/>
        <v>0.5734987247855321</v>
      </c>
    </row>
    <row r="20" spans="1:11" ht="19.5" customHeight="1" x14ac:dyDescent="0.2">
      <c r="A20" s="25">
        <v>16</v>
      </c>
      <c r="B20" s="26" t="s">
        <v>22</v>
      </c>
      <c r="C20" s="27">
        <v>1261</v>
      </c>
      <c r="D20" s="28">
        <v>1478</v>
      </c>
      <c r="E20" s="29">
        <v>2739</v>
      </c>
      <c r="F20" s="30">
        <v>684</v>
      </c>
      <c r="G20" s="31">
        <v>804</v>
      </c>
      <c r="H20" s="30">
        <v>1488</v>
      </c>
      <c r="I20" s="32">
        <f t="shared" si="0"/>
        <v>0.54242664551942898</v>
      </c>
      <c r="J20" s="33">
        <f t="shared" si="0"/>
        <v>0.54397834912043297</v>
      </c>
      <c r="K20" s="34">
        <f t="shared" si="0"/>
        <v>0.54326396495071194</v>
      </c>
    </row>
    <row r="21" spans="1:11" ht="19.5" customHeight="1" x14ac:dyDescent="0.2">
      <c r="A21" s="25">
        <v>17</v>
      </c>
      <c r="B21" s="26" t="s">
        <v>23</v>
      </c>
      <c r="C21" s="27">
        <v>1475</v>
      </c>
      <c r="D21" s="28">
        <v>1672</v>
      </c>
      <c r="E21" s="29">
        <v>3147</v>
      </c>
      <c r="F21" s="30">
        <v>796</v>
      </c>
      <c r="G21" s="31">
        <v>904</v>
      </c>
      <c r="H21" s="30">
        <v>1700</v>
      </c>
      <c r="I21" s="32">
        <f t="shared" si="0"/>
        <v>0.53966101694915258</v>
      </c>
      <c r="J21" s="33">
        <f t="shared" si="0"/>
        <v>0.54066985645933019</v>
      </c>
      <c r="K21" s="34">
        <f t="shared" si="0"/>
        <v>0.54019701302828094</v>
      </c>
    </row>
    <row r="22" spans="1:11" ht="19.5" customHeight="1" x14ac:dyDescent="0.2">
      <c r="A22" s="25">
        <v>18</v>
      </c>
      <c r="B22" s="26" t="s">
        <v>24</v>
      </c>
      <c r="C22" s="27">
        <v>1977</v>
      </c>
      <c r="D22" s="28">
        <v>2367</v>
      </c>
      <c r="E22" s="29">
        <v>4344</v>
      </c>
      <c r="F22" s="30">
        <v>966</v>
      </c>
      <c r="G22" s="31">
        <v>1182</v>
      </c>
      <c r="H22" s="30">
        <v>2148</v>
      </c>
      <c r="I22" s="32">
        <f t="shared" si="0"/>
        <v>0.48861911987860396</v>
      </c>
      <c r="J22" s="33">
        <f t="shared" si="0"/>
        <v>0.49936628643852976</v>
      </c>
      <c r="K22" s="34">
        <f t="shared" si="0"/>
        <v>0.49447513812154698</v>
      </c>
    </row>
    <row r="23" spans="1:11" ht="19.5" customHeight="1" x14ac:dyDescent="0.2">
      <c r="A23" s="25">
        <v>19</v>
      </c>
      <c r="B23" s="26" t="s">
        <v>25</v>
      </c>
      <c r="C23" s="27">
        <v>3164</v>
      </c>
      <c r="D23" s="28">
        <v>3787</v>
      </c>
      <c r="E23" s="29">
        <v>6951</v>
      </c>
      <c r="F23" s="30">
        <v>1588</v>
      </c>
      <c r="G23" s="31">
        <v>1854</v>
      </c>
      <c r="H23" s="30">
        <v>3442</v>
      </c>
      <c r="I23" s="32">
        <f t="shared" si="0"/>
        <v>0.50189633375474085</v>
      </c>
      <c r="J23" s="33">
        <f t="shared" si="0"/>
        <v>0.48956958014259311</v>
      </c>
      <c r="K23" s="34">
        <f t="shared" si="0"/>
        <v>0.49518054956121421</v>
      </c>
    </row>
    <row r="24" spans="1:11" ht="19.5" customHeight="1" x14ac:dyDescent="0.2">
      <c r="A24" s="25">
        <v>20</v>
      </c>
      <c r="B24" s="26" t="s">
        <v>26</v>
      </c>
      <c r="C24" s="27">
        <v>3028</v>
      </c>
      <c r="D24" s="28">
        <v>3420</v>
      </c>
      <c r="E24" s="29">
        <v>6448</v>
      </c>
      <c r="F24" s="30">
        <v>1481</v>
      </c>
      <c r="G24" s="31">
        <v>1661</v>
      </c>
      <c r="H24" s="30">
        <v>3142</v>
      </c>
      <c r="I24" s="32">
        <f t="shared" si="0"/>
        <v>0.4891017173051519</v>
      </c>
      <c r="J24" s="33">
        <f t="shared" si="0"/>
        <v>0.48567251461988303</v>
      </c>
      <c r="K24" s="34">
        <f t="shared" si="0"/>
        <v>0.48728287841191065</v>
      </c>
    </row>
    <row r="25" spans="1:11" ht="19.5" customHeight="1" x14ac:dyDescent="0.2">
      <c r="A25" s="25">
        <v>21</v>
      </c>
      <c r="B25" s="26" t="s">
        <v>27</v>
      </c>
      <c r="C25" s="27">
        <v>2544</v>
      </c>
      <c r="D25" s="28">
        <v>3132</v>
      </c>
      <c r="E25" s="29">
        <v>5676</v>
      </c>
      <c r="F25" s="30">
        <v>1344</v>
      </c>
      <c r="G25" s="31">
        <v>1549</v>
      </c>
      <c r="H25" s="30">
        <v>2893</v>
      </c>
      <c r="I25" s="32">
        <f t="shared" si="0"/>
        <v>0.52830188679245282</v>
      </c>
      <c r="J25" s="33">
        <f t="shared" si="0"/>
        <v>0.4945721583652618</v>
      </c>
      <c r="K25" s="34">
        <f t="shared" si="0"/>
        <v>0.50968992248062017</v>
      </c>
    </row>
    <row r="26" spans="1:11" ht="19.5" customHeight="1" x14ac:dyDescent="0.2">
      <c r="A26" s="25">
        <v>22</v>
      </c>
      <c r="B26" s="26" t="s">
        <v>28</v>
      </c>
      <c r="C26" s="27">
        <v>3782</v>
      </c>
      <c r="D26" s="28">
        <v>4353</v>
      </c>
      <c r="E26" s="29">
        <v>8135</v>
      </c>
      <c r="F26" s="30">
        <v>2034</v>
      </c>
      <c r="G26" s="31">
        <v>2391</v>
      </c>
      <c r="H26" s="30">
        <v>4425</v>
      </c>
      <c r="I26" s="32">
        <f t="shared" si="0"/>
        <v>0.53781068217874139</v>
      </c>
      <c r="J26" s="33">
        <f t="shared" si="0"/>
        <v>0.54927636113025502</v>
      </c>
      <c r="K26" s="34">
        <f t="shared" si="0"/>
        <v>0.54394591272280268</v>
      </c>
    </row>
    <row r="27" spans="1:11" ht="19.5" customHeight="1" x14ac:dyDescent="0.2">
      <c r="A27" s="25">
        <v>23</v>
      </c>
      <c r="B27" s="26" t="s">
        <v>29</v>
      </c>
      <c r="C27" s="27">
        <v>2318</v>
      </c>
      <c r="D27" s="28">
        <v>2679</v>
      </c>
      <c r="E27" s="29">
        <v>4997</v>
      </c>
      <c r="F27" s="30">
        <v>1183</v>
      </c>
      <c r="G27" s="31">
        <v>1381</v>
      </c>
      <c r="H27" s="30">
        <v>2564</v>
      </c>
      <c r="I27" s="32">
        <f t="shared" si="0"/>
        <v>0.51035375323554788</v>
      </c>
      <c r="J27" s="33">
        <f t="shared" si="0"/>
        <v>0.51549085479656587</v>
      </c>
      <c r="K27" s="34">
        <f t="shared" si="0"/>
        <v>0.5131078647188313</v>
      </c>
    </row>
    <row r="28" spans="1:11" ht="19.5" customHeight="1" x14ac:dyDescent="0.2">
      <c r="A28" s="25">
        <v>24</v>
      </c>
      <c r="B28" s="26" t="s">
        <v>30</v>
      </c>
      <c r="C28" s="27">
        <v>4377</v>
      </c>
      <c r="D28" s="28">
        <v>4846</v>
      </c>
      <c r="E28" s="29">
        <v>9223</v>
      </c>
      <c r="F28" s="30">
        <v>2219</v>
      </c>
      <c r="G28" s="31">
        <v>2477</v>
      </c>
      <c r="H28" s="30">
        <v>4696</v>
      </c>
      <c r="I28" s="32">
        <f t="shared" si="0"/>
        <v>0.50696824308887367</v>
      </c>
      <c r="J28" s="33">
        <f t="shared" si="0"/>
        <v>0.51114321089558401</v>
      </c>
      <c r="K28" s="34">
        <f t="shared" si="0"/>
        <v>0.50916187791391088</v>
      </c>
    </row>
    <row r="29" spans="1:11" ht="19.5" customHeight="1" x14ac:dyDescent="0.2">
      <c r="A29" s="25">
        <v>25</v>
      </c>
      <c r="B29" s="26" t="s">
        <v>31</v>
      </c>
      <c r="C29" s="27">
        <v>2027</v>
      </c>
      <c r="D29" s="28">
        <v>2244</v>
      </c>
      <c r="E29" s="29">
        <v>4271</v>
      </c>
      <c r="F29" s="30">
        <v>954</v>
      </c>
      <c r="G29" s="31">
        <v>1038</v>
      </c>
      <c r="H29" s="30">
        <v>1992</v>
      </c>
      <c r="I29" s="32">
        <f t="shared" si="0"/>
        <v>0.47064627528367042</v>
      </c>
      <c r="J29" s="33">
        <f t="shared" si="0"/>
        <v>0.46256684491978611</v>
      </c>
      <c r="K29" s="34">
        <f t="shared" si="0"/>
        <v>0.46640131116834466</v>
      </c>
    </row>
    <row r="30" spans="1:11" ht="19.5" customHeight="1" x14ac:dyDescent="0.2">
      <c r="A30" s="25">
        <v>26</v>
      </c>
      <c r="B30" s="26" t="s">
        <v>32</v>
      </c>
      <c r="C30" s="27">
        <v>5374</v>
      </c>
      <c r="D30" s="28">
        <v>6044</v>
      </c>
      <c r="E30" s="29">
        <v>11418</v>
      </c>
      <c r="F30" s="30">
        <v>2801</v>
      </c>
      <c r="G30" s="31">
        <v>3180</v>
      </c>
      <c r="H30" s="30">
        <v>5981</v>
      </c>
      <c r="I30" s="32">
        <f t="shared" si="0"/>
        <v>0.52121324897655374</v>
      </c>
      <c r="J30" s="33">
        <f t="shared" si="0"/>
        <v>0.52614162806088682</v>
      </c>
      <c r="K30" s="34">
        <f t="shared" si="0"/>
        <v>0.52382203538272898</v>
      </c>
    </row>
    <row r="31" spans="1:11" ht="19.5" customHeight="1" x14ac:dyDescent="0.2">
      <c r="A31" s="25">
        <v>27</v>
      </c>
      <c r="B31" s="26" t="s">
        <v>33</v>
      </c>
      <c r="C31" s="27">
        <v>3267</v>
      </c>
      <c r="D31" s="28">
        <v>3547</v>
      </c>
      <c r="E31" s="29">
        <v>6814</v>
      </c>
      <c r="F31" s="30">
        <v>1735</v>
      </c>
      <c r="G31" s="31">
        <v>1926</v>
      </c>
      <c r="H31" s="30">
        <v>3661</v>
      </c>
      <c r="I31" s="32">
        <f t="shared" si="0"/>
        <v>0.53106825834098559</v>
      </c>
      <c r="J31" s="33">
        <f t="shared" si="0"/>
        <v>0.54299407950380607</v>
      </c>
      <c r="K31" s="34">
        <f t="shared" si="0"/>
        <v>0.53727619606692101</v>
      </c>
    </row>
    <row r="32" spans="1:11" ht="19.5" customHeight="1" x14ac:dyDescent="0.2">
      <c r="A32" s="25">
        <v>28</v>
      </c>
      <c r="B32" s="26" t="s">
        <v>34</v>
      </c>
      <c r="C32" s="27">
        <v>2612</v>
      </c>
      <c r="D32" s="28">
        <v>2846</v>
      </c>
      <c r="E32" s="29">
        <v>5458</v>
      </c>
      <c r="F32" s="30">
        <v>1257</v>
      </c>
      <c r="G32" s="31">
        <v>1437</v>
      </c>
      <c r="H32" s="30">
        <v>2694</v>
      </c>
      <c r="I32" s="32">
        <f t="shared" si="0"/>
        <v>0.48124042879019907</v>
      </c>
      <c r="J32" s="33">
        <f t="shared" si="0"/>
        <v>0.50491918482080111</v>
      </c>
      <c r="K32" s="34">
        <f t="shared" si="0"/>
        <v>0.49358739465005497</v>
      </c>
    </row>
    <row r="33" spans="1:11" ht="19.5" customHeight="1" x14ac:dyDescent="0.2">
      <c r="A33" s="25">
        <v>29</v>
      </c>
      <c r="B33" s="26" t="s">
        <v>35</v>
      </c>
      <c r="C33" s="27">
        <v>3444</v>
      </c>
      <c r="D33" s="28">
        <v>3710</v>
      </c>
      <c r="E33" s="29">
        <v>7154</v>
      </c>
      <c r="F33" s="30">
        <v>1691</v>
      </c>
      <c r="G33" s="31">
        <v>1918</v>
      </c>
      <c r="H33" s="30">
        <v>3609</v>
      </c>
      <c r="I33" s="32">
        <f t="shared" si="0"/>
        <v>0.49099883855981419</v>
      </c>
      <c r="J33" s="33">
        <f t="shared" si="0"/>
        <v>0.51698113207547169</v>
      </c>
      <c r="K33" s="34">
        <f t="shared" si="0"/>
        <v>0.50447302208554656</v>
      </c>
    </row>
    <row r="34" spans="1:11" ht="19.5" customHeight="1" x14ac:dyDescent="0.2">
      <c r="A34" s="25">
        <v>30</v>
      </c>
      <c r="B34" s="26" t="s">
        <v>36</v>
      </c>
      <c r="C34" s="27">
        <v>2562</v>
      </c>
      <c r="D34" s="28">
        <v>2528</v>
      </c>
      <c r="E34" s="29">
        <v>5090</v>
      </c>
      <c r="F34" s="30">
        <v>1160</v>
      </c>
      <c r="G34" s="31">
        <v>1245</v>
      </c>
      <c r="H34" s="30">
        <v>2405</v>
      </c>
      <c r="I34" s="32">
        <f t="shared" si="0"/>
        <v>0.45277127244340359</v>
      </c>
      <c r="J34" s="33">
        <f t="shared" si="0"/>
        <v>0.49248417721518989</v>
      </c>
      <c r="K34" s="34">
        <f t="shared" si="0"/>
        <v>0.4724950884086444</v>
      </c>
    </row>
    <row r="35" spans="1:11" ht="19.5" customHeight="1" x14ac:dyDescent="0.2">
      <c r="A35" s="25">
        <v>31</v>
      </c>
      <c r="B35" s="26" t="s">
        <v>37</v>
      </c>
      <c r="C35" s="27">
        <v>2457</v>
      </c>
      <c r="D35" s="28">
        <v>2368</v>
      </c>
      <c r="E35" s="29">
        <v>4825</v>
      </c>
      <c r="F35" s="30">
        <v>1065</v>
      </c>
      <c r="G35" s="31">
        <v>1116</v>
      </c>
      <c r="H35" s="30">
        <v>2181</v>
      </c>
      <c r="I35" s="32">
        <f t="shared" si="0"/>
        <v>0.43345543345543347</v>
      </c>
      <c r="J35" s="33">
        <f t="shared" si="0"/>
        <v>0.47128378378378377</v>
      </c>
      <c r="K35" s="34">
        <f t="shared" si="0"/>
        <v>0.45202072538860105</v>
      </c>
    </row>
    <row r="36" spans="1:11" ht="19.5" customHeight="1" x14ac:dyDescent="0.2">
      <c r="A36" s="25">
        <v>32</v>
      </c>
      <c r="B36" s="26" t="s">
        <v>38</v>
      </c>
      <c r="C36" s="27">
        <v>2108</v>
      </c>
      <c r="D36" s="28">
        <v>2277</v>
      </c>
      <c r="E36" s="29">
        <v>4385</v>
      </c>
      <c r="F36" s="30">
        <v>1009</v>
      </c>
      <c r="G36" s="31">
        <v>1091</v>
      </c>
      <c r="H36" s="30">
        <v>2100</v>
      </c>
      <c r="I36" s="32">
        <f t="shared" si="0"/>
        <v>0.47865275142314989</v>
      </c>
      <c r="J36" s="33">
        <f t="shared" si="0"/>
        <v>0.47913921826965306</v>
      </c>
      <c r="K36" s="34">
        <f t="shared" si="0"/>
        <v>0.47890535917901939</v>
      </c>
    </row>
    <row r="37" spans="1:11" ht="19.5" customHeight="1" x14ac:dyDescent="0.2">
      <c r="A37" s="36">
        <v>33</v>
      </c>
      <c r="B37" s="37" t="s">
        <v>39</v>
      </c>
      <c r="C37" s="38">
        <v>2031</v>
      </c>
      <c r="D37" s="39">
        <v>2044</v>
      </c>
      <c r="E37" s="40">
        <v>4075</v>
      </c>
      <c r="F37" s="41">
        <v>909</v>
      </c>
      <c r="G37" s="42">
        <v>952</v>
      </c>
      <c r="H37" s="41">
        <v>1861</v>
      </c>
      <c r="I37" s="43">
        <f t="shared" ref="I37:K68" si="1">F37/C37</f>
        <v>0.44756277695716395</v>
      </c>
      <c r="J37" s="44">
        <f t="shared" si="1"/>
        <v>0.46575342465753422</v>
      </c>
      <c r="K37" s="45">
        <f t="shared" si="1"/>
        <v>0.45668711656441718</v>
      </c>
    </row>
    <row r="38" spans="1:11" ht="19.5" customHeight="1" x14ac:dyDescent="0.2">
      <c r="A38" s="15">
        <v>34</v>
      </c>
      <c r="B38" s="16" t="s">
        <v>40</v>
      </c>
      <c r="C38" s="17">
        <v>2107</v>
      </c>
      <c r="D38" s="18">
        <v>2196</v>
      </c>
      <c r="E38" s="19">
        <v>4303</v>
      </c>
      <c r="F38" s="20">
        <v>1175</v>
      </c>
      <c r="G38" s="21">
        <v>1237</v>
      </c>
      <c r="H38" s="20">
        <v>2412</v>
      </c>
      <c r="I38" s="22">
        <f t="shared" si="1"/>
        <v>0.55766492643569054</v>
      </c>
      <c r="J38" s="23">
        <f t="shared" si="1"/>
        <v>0.56329690346083794</v>
      </c>
      <c r="K38" s="24">
        <f t="shared" si="1"/>
        <v>0.56053915872646987</v>
      </c>
    </row>
    <row r="39" spans="1:11" ht="19.5" customHeight="1" x14ac:dyDescent="0.2">
      <c r="A39" s="25">
        <v>35</v>
      </c>
      <c r="B39" s="26" t="s">
        <v>41</v>
      </c>
      <c r="C39" s="27">
        <v>2354</v>
      </c>
      <c r="D39" s="28">
        <v>2667</v>
      </c>
      <c r="E39" s="29">
        <v>5021</v>
      </c>
      <c r="F39" s="30">
        <v>1295</v>
      </c>
      <c r="G39" s="31">
        <v>1488</v>
      </c>
      <c r="H39" s="30">
        <v>2783</v>
      </c>
      <c r="I39" s="32">
        <f t="shared" si="1"/>
        <v>0.55012744265080715</v>
      </c>
      <c r="J39" s="33">
        <f t="shared" si="1"/>
        <v>0.55793025871766033</v>
      </c>
      <c r="K39" s="34">
        <f t="shared" si="1"/>
        <v>0.5542720573590918</v>
      </c>
    </row>
    <row r="40" spans="1:11" ht="19.5" customHeight="1" x14ac:dyDescent="0.2">
      <c r="A40" s="25">
        <v>36</v>
      </c>
      <c r="B40" s="26" t="s">
        <v>42</v>
      </c>
      <c r="C40" s="27">
        <v>2556</v>
      </c>
      <c r="D40" s="28">
        <v>2892</v>
      </c>
      <c r="E40" s="29">
        <v>5448</v>
      </c>
      <c r="F40" s="30">
        <v>1424</v>
      </c>
      <c r="G40" s="31">
        <v>1682</v>
      </c>
      <c r="H40" s="30">
        <v>3106</v>
      </c>
      <c r="I40" s="32">
        <f t="shared" si="1"/>
        <v>0.55712050078247266</v>
      </c>
      <c r="J40" s="33">
        <f t="shared" si="1"/>
        <v>0.58160442600276629</v>
      </c>
      <c r="K40" s="34">
        <f t="shared" si="1"/>
        <v>0.57011747430249637</v>
      </c>
    </row>
    <row r="41" spans="1:11" ht="19.5" customHeight="1" x14ac:dyDescent="0.2">
      <c r="A41" s="46">
        <v>37</v>
      </c>
      <c r="B41" s="47" t="s">
        <v>43</v>
      </c>
      <c r="C41" s="38">
        <v>2170</v>
      </c>
      <c r="D41" s="39">
        <v>2600</v>
      </c>
      <c r="E41" s="40">
        <v>4770</v>
      </c>
      <c r="F41" s="41">
        <v>1393</v>
      </c>
      <c r="G41" s="42">
        <v>1596</v>
      </c>
      <c r="H41" s="41">
        <v>2989</v>
      </c>
      <c r="I41" s="43">
        <f t="shared" si="1"/>
        <v>0.64193548387096777</v>
      </c>
      <c r="J41" s="44">
        <f t="shared" si="1"/>
        <v>0.61384615384615382</v>
      </c>
      <c r="K41" s="45">
        <f t="shared" si="1"/>
        <v>0.62662473794549267</v>
      </c>
    </row>
    <row r="42" spans="1:11" ht="19.5" customHeight="1" x14ac:dyDescent="0.2">
      <c r="A42" s="15">
        <v>38</v>
      </c>
      <c r="B42" s="48" t="s">
        <v>44</v>
      </c>
      <c r="C42" s="17">
        <v>1838</v>
      </c>
      <c r="D42" s="18">
        <v>1948</v>
      </c>
      <c r="E42" s="19">
        <v>3786</v>
      </c>
      <c r="F42" s="20">
        <v>867</v>
      </c>
      <c r="G42" s="21">
        <v>925</v>
      </c>
      <c r="H42" s="20">
        <v>1792</v>
      </c>
      <c r="I42" s="22">
        <f t="shared" si="1"/>
        <v>0.47170837867247006</v>
      </c>
      <c r="J42" s="23">
        <f t="shared" si="1"/>
        <v>0.47484599589322379</v>
      </c>
      <c r="K42" s="24">
        <f t="shared" si="1"/>
        <v>0.47332276809297413</v>
      </c>
    </row>
    <row r="43" spans="1:11" ht="19.5" customHeight="1" x14ac:dyDescent="0.2">
      <c r="A43" s="25">
        <v>39</v>
      </c>
      <c r="B43" s="49" t="s">
        <v>45</v>
      </c>
      <c r="C43" s="27">
        <v>617</v>
      </c>
      <c r="D43" s="28">
        <v>683</v>
      </c>
      <c r="E43" s="29">
        <v>1300</v>
      </c>
      <c r="F43" s="30">
        <v>315</v>
      </c>
      <c r="G43" s="31">
        <v>366</v>
      </c>
      <c r="H43" s="30">
        <v>681</v>
      </c>
      <c r="I43" s="32">
        <f t="shared" si="1"/>
        <v>0.51053484602917343</v>
      </c>
      <c r="J43" s="33">
        <f t="shared" si="1"/>
        <v>0.5358711566617862</v>
      </c>
      <c r="K43" s="34">
        <f t="shared" si="1"/>
        <v>0.52384615384615385</v>
      </c>
    </row>
    <row r="44" spans="1:11" ht="19.5" customHeight="1" x14ac:dyDescent="0.2">
      <c r="A44" s="25">
        <v>40</v>
      </c>
      <c r="B44" s="49" t="s">
        <v>46</v>
      </c>
      <c r="C44" s="27">
        <v>709</v>
      </c>
      <c r="D44" s="28">
        <v>747</v>
      </c>
      <c r="E44" s="29">
        <v>1456</v>
      </c>
      <c r="F44" s="30">
        <v>342</v>
      </c>
      <c r="G44" s="31">
        <v>371</v>
      </c>
      <c r="H44" s="30">
        <v>713</v>
      </c>
      <c r="I44" s="32">
        <f t="shared" si="1"/>
        <v>0.4823695345557123</v>
      </c>
      <c r="J44" s="33">
        <f t="shared" si="1"/>
        <v>0.49665327978580992</v>
      </c>
      <c r="K44" s="34">
        <f t="shared" si="1"/>
        <v>0.48969780219780218</v>
      </c>
    </row>
    <row r="45" spans="1:11" ht="19.5" customHeight="1" x14ac:dyDescent="0.2">
      <c r="A45" s="25">
        <v>41</v>
      </c>
      <c r="B45" s="49" t="s">
        <v>47</v>
      </c>
      <c r="C45" s="27">
        <v>3920</v>
      </c>
      <c r="D45" s="28">
        <v>4168</v>
      </c>
      <c r="E45" s="29">
        <v>8088</v>
      </c>
      <c r="F45" s="30">
        <v>1817</v>
      </c>
      <c r="G45" s="31">
        <v>1989</v>
      </c>
      <c r="H45" s="30">
        <v>3806</v>
      </c>
      <c r="I45" s="32">
        <f t="shared" si="1"/>
        <v>0.46352040816326529</v>
      </c>
      <c r="J45" s="33">
        <f t="shared" si="1"/>
        <v>0.47720729366602688</v>
      </c>
      <c r="K45" s="34">
        <f t="shared" si="1"/>
        <v>0.47057368941641936</v>
      </c>
    </row>
    <row r="46" spans="1:11" ht="19.5" customHeight="1" x14ac:dyDescent="0.2">
      <c r="A46" s="25">
        <v>42</v>
      </c>
      <c r="B46" s="49" t="s">
        <v>48</v>
      </c>
      <c r="C46" s="27">
        <v>3334</v>
      </c>
      <c r="D46" s="28">
        <v>3736</v>
      </c>
      <c r="E46" s="29">
        <v>7070</v>
      </c>
      <c r="F46" s="30">
        <v>1583</v>
      </c>
      <c r="G46" s="31">
        <v>1785</v>
      </c>
      <c r="H46" s="30">
        <v>3368</v>
      </c>
      <c r="I46" s="32">
        <f t="shared" si="1"/>
        <v>0.47480503899220156</v>
      </c>
      <c r="J46" s="33">
        <f t="shared" si="1"/>
        <v>0.47778372591006424</v>
      </c>
      <c r="K46" s="34">
        <f t="shared" si="1"/>
        <v>0.47637906647807637</v>
      </c>
    </row>
    <row r="47" spans="1:11" ht="19.5" customHeight="1" x14ac:dyDescent="0.2">
      <c r="A47" s="25">
        <v>43</v>
      </c>
      <c r="B47" s="49" t="s">
        <v>49</v>
      </c>
      <c r="C47" s="27">
        <v>1644</v>
      </c>
      <c r="D47" s="28">
        <v>1592</v>
      </c>
      <c r="E47" s="29">
        <v>3236</v>
      </c>
      <c r="F47" s="30">
        <v>755</v>
      </c>
      <c r="G47" s="31">
        <v>793</v>
      </c>
      <c r="H47" s="30">
        <v>1548</v>
      </c>
      <c r="I47" s="32">
        <f t="shared" si="1"/>
        <v>0.45924574209245744</v>
      </c>
      <c r="J47" s="33">
        <f t="shared" si="1"/>
        <v>0.49811557788944721</v>
      </c>
      <c r="K47" s="34">
        <f t="shared" si="1"/>
        <v>0.47836835599505562</v>
      </c>
    </row>
    <row r="48" spans="1:11" ht="19.5" customHeight="1" x14ac:dyDescent="0.2">
      <c r="A48" s="25">
        <v>44</v>
      </c>
      <c r="B48" s="49" t="s">
        <v>50</v>
      </c>
      <c r="C48" s="27">
        <v>287</v>
      </c>
      <c r="D48" s="28">
        <v>305</v>
      </c>
      <c r="E48" s="29">
        <v>592</v>
      </c>
      <c r="F48" s="30">
        <v>148</v>
      </c>
      <c r="G48" s="31">
        <v>179</v>
      </c>
      <c r="H48" s="30">
        <v>327</v>
      </c>
      <c r="I48" s="32">
        <f t="shared" si="1"/>
        <v>0.51567944250871078</v>
      </c>
      <c r="J48" s="33">
        <f t="shared" si="1"/>
        <v>0.58688524590163937</v>
      </c>
      <c r="K48" s="34">
        <f t="shared" si="1"/>
        <v>0.55236486486486491</v>
      </c>
    </row>
    <row r="49" spans="1:11" ht="19.5" customHeight="1" x14ac:dyDescent="0.2">
      <c r="A49" s="25">
        <v>45</v>
      </c>
      <c r="B49" s="49" t="s">
        <v>51</v>
      </c>
      <c r="C49" s="27">
        <v>3290</v>
      </c>
      <c r="D49" s="28">
        <v>3732</v>
      </c>
      <c r="E49" s="29">
        <v>7022</v>
      </c>
      <c r="F49" s="30">
        <v>1662</v>
      </c>
      <c r="G49" s="31">
        <v>1890</v>
      </c>
      <c r="H49" s="30">
        <v>3552</v>
      </c>
      <c r="I49" s="32">
        <f t="shared" si="1"/>
        <v>0.50516717325227967</v>
      </c>
      <c r="J49" s="33">
        <f t="shared" si="1"/>
        <v>0.50643086816720262</v>
      </c>
      <c r="K49" s="34">
        <f t="shared" si="1"/>
        <v>0.50583879236684703</v>
      </c>
    </row>
    <row r="50" spans="1:11" ht="19.5" customHeight="1" x14ac:dyDescent="0.2">
      <c r="A50" s="25">
        <v>46</v>
      </c>
      <c r="B50" s="49" t="s">
        <v>52</v>
      </c>
      <c r="C50" s="27">
        <v>3186</v>
      </c>
      <c r="D50" s="28">
        <v>3447</v>
      </c>
      <c r="E50" s="29">
        <v>6633</v>
      </c>
      <c r="F50" s="30">
        <v>1460</v>
      </c>
      <c r="G50" s="31">
        <v>1647</v>
      </c>
      <c r="H50" s="30">
        <v>3107</v>
      </c>
      <c r="I50" s="32">
        <f t="shared" si="1"/>
        <v>0.45825486503452606</v>
      </c>
      <c r="J50" s="33">
        <f t="shared" si="1"/>
        <v>0.47780678851174935</v>
      </c>
      <c r="K50" s="34">
        <f t="shared" si="1"/>
        <v>0.46841549826624451</v>
      </c>
    </row>
    <row r="51" spans="1:11" ht="19.5" customHeight="1" x14ac:dyDescent="0.2">
      <c r="A51" s="25">
        <v>47</v>
      </c>
      <c r="B51" s="49" t="s">
        <v>53</v>
      </c>
      <c r="C51" s="27">
        <v>3444</v>
      </c>
      <c r="D51" s="28">
        <v>3713</v>
      </c>
      <c r="E51" s="29">
        <v>7157</v>
      </c>
      <c r="F51" s="30">
        <v>1576</v>
      </c>
      <c r="G51" s="31">
        <v>1729</v>
      </c>
      <c r="H51" s="30">
        <v>3305</v>
      </c>
      <c r="I51" s="32">
        <f t="shared" si="1"/>
        <v>0.45760743321718933</v>
      </c>
      <c r="J51" s="33">
        <f t="shared" si="1"/>
        <v>0.46566119041206572</v>
      </c>
      <c r="K51" s="34">
        <f t="shared" si="1"/>
        <v>0.46178566438451868</v>
      </c>
    </row>
    <row r="52" spans="1:11" ht="19.5" customHeight="1" x14ac:dyDescent="0.2">
      <c r="A52" s="25">
        <v>48</v>
      </c>
      <c r="B52" s="49" t="s">
        <v>54</v>
      </c>
      <c r="C52" s="27">
        <v>2557</v>
      </c>
      <c r="D52" s="28">
        <v>2839</v>
      </c>
      <c r="E52" s="29">
        <v>5396</v>
      </c>
      <c r="F52" s="30">
        <v>1247</v>
      </c>
      <c r="G52" s="31">
        <v>1365</v>
      </c>
      <c r="H52" s="30">
        <v>2612</v>
      </c>
      <c r="I52" s="32">
        <f t="shared" si="1"/>
        <v>0.48768087602659366</v>
      </c>
      <c r="J52" s="33">
        <f t="shared" si="1"/>
        <v>0.48080309968298696</v>
      </c>
      <c r="K52" s="34">
        <f t="shared" si="1"/>
        <v>0.48406226834692367</v>
      </c>
    </row>
    <row r="53" spans="1:11" ht="19.5" customHeight="1" x14ac:dyDescent="0.2">
      <c r="A53" s="25">
        <v>49</v>
      </c>
      <c r="B53" s="49" t="s">
        <v>55</v>
      </c>
      <c r="C53" s="27">
        <v>4149</v>
      </c>
      <c r="D53" s="28">
        <v>4314</v>
      </c>
      <c r="E53" s="29">
        <v>8463</v>
      </c>
      <c r="F53" s="30">
        <v>2027</v>
      </c>
      <c r="G53" s="31">
        <v>2116</v>
      </c>
      <c r="H53" s="30">
        <v>4143</v>
      </c>
      <c r="I53" s="32">
        <f t="shared" si="1"/>
        <v>0.48855145818269463</v>
      </c>
      <c r="J53" s="33">
        <f t="shared" si="1"/>
        <v>0.49049605934167828</v>
      </c>
      <c r="K53" s="34">
        <f t="shared" si="1"/>
        <v>0.48954271534916693</v>
      </c>
    </row>
    <row r="54" spans="1:11" ht="19.5" customHeight="1" x14ac:dyDescent="0.2">
      <c r="A54" s="25">
        <v>50</v>
      </c>
      <c r="B54" s="49" t="s">
        <v>56</v>
      </c>
      <c r="C54" s="27">
        <v>1164</v>
      </c>
      <c r="D54" s="28">
        <v>1260</v>
      </c>
      <c r="E54" s="29">
        <v>2424</v>
      </c>
      <c r="F54" s="30">
        <v>648</v>
      </c>
      <c r="G54" s="31">
        <v>691</v>
      </c>
      <c r="H54" s="30">
        <v>1339</v>
      </c>
      <c r="I54" s="32">
        <f t="shared" si="1"/>
        <v>0.55670103092783507</v>
      </c>
      <c r="J54" s="33">
        <f t="shared" si="1"/>
        <v>0.54841269841269846</v>
      </c>
      <c r="K54" s="34">
        <f t="shared" si="1"/>
        <v>0.5523927392739274</v>
      </c>
    </row>
    <row r="55" spans="1:11" ht="19.5" customHeight="1" x14ac:dyDescent="0.2">
      <c r="A55" s="25">
        <v>51</v>
      </c>
      <c r="B55" s="49" t="s">
        <v>57</v>
      </c>
      <c r="C55" s="27">
        <v>1218</v>
      </c>
      <c r="D55" s="28">
        <v>1163</v>
      </c>
      <c r="E55" s="29">
        <v>2381</v>
      </c>
      <c r="F55" s="30">
        <v>610</v>
      </c>
      <c r="G55" s="31">
        <v>618</v>
      </c>
      <c r="H55" s="30">
        <v>1228</v>
      </c>
      <c r="I55" s="32">
        <f t="shared" si="1"/>
        <v>0.50082101806239743</v>
      </c>
      <c r="J55" s="33">
        <f t="shared" si="1"/>
        <v>0.53138435081685298</v>
      </c>
      <c r="K55" s="34">
        <f t="shared" si="1"/>
        <v>0.51574968500629992</v>
      </c>
    </row>
    <row r="56" spans="1:11" ht="19.5" customHeight="1" x14ac:dyDescent="0.2">
      <c r="A56" s="46">
        <v>52</v>
      </c>
      <c r="B56" s="50" t="s">
        <v>58</v>
      </c>
      <c r="C56" s="38">
        <v>45</v>
      </c>
      <c r="D56" s="39">
        <v>54</v>
      </c>
      <c r="E56" s="40">
        <v>99</v>
      </c>
      <c r="F56" s="41">
        <v>36</v>
      </c>
      <c r="G56" s="42">
        <v>44</v>
      </c>
      <c r="H56" s="41">
        <v>80</v>
      </c>
      <c r="I56" s="43">
        <f t="shared" si="1"/>
        <v>0.8</v>
      </c>
      <c r="J56" s="44">
        <f t="shared" si="1"/>
        <v>0.81481481481481477</v>
      </c>
      <c r="K56" s="45">
        <f t="shared" si="1"/>
        <v>0.80808080808080807</v>
      </c>
    </row>
    <row r="57" spans="1:11" ht="19.5" customHeight="1" x14ac:dyDescent="0.2">
      <c r="A57" s="15">
        <v>53</v>
      </c>
      <c r="B57" s="16" t="s">
        <v>59</v>
      </c>
      <c r="C57" s="17">
        <v>1691</v>
      </c>
      <c r="D57" s="18">
        <v>2006</v>
      </c>
      <c r="E57" s="19">
        <v>3697</v>
      </c>
      <c r="F57" s="20">
        <v>989</v>
      </c>
      <c r="G57" s="21">
        <v>1090</v>
      </c>
      <c r="H57" s="20">
        <v>2079</v>
      </c>
      <c r="I57" s="22">
        <f t="shared" si="1"/>
        <v>0.5848610289769367</v>
      </c>
      <c r="J57" s="23">
        <f t="shared" si="1"/>
        <v>0.54336989032901295</v>
      </c>
      <c r="K57" s="24">
        <f t="shared" si="1"/>
        <v>0.56234784960779005</v>
      </c>
    </row>
    <row r="58" spans="1:11" ht="19.5" customHeight="1" x14ac:dyDescent="0.2">
      <c r="A58" s="25">
        <v>54</v>
      </c>
      <c r="B58" s="26" t="s">
        <v>60</v>
      </c>
      <c r="C58" s="27">
        <v>2942</v>
      </c>
      <c r="D58" s="28">
        <v>3216</v>
      </c>
      <c r="E58" s="29">
        <v>6158</v>
      </c>
      <c r="F58" s="30">
        <v>1799</v>
      </c>
      <c r="G58" s="31">
        <v>1924</v>
      </c>
      <c r="H58" s="30">
        <v>3723</v>
      </c>
      <c r="I58" s="32">
        <f t="shared" si="1"/>
        <v>0.61148878314072064</v>
      </c>
      <c r="J58" s="33">
        <f t="shared" si="1"/>
        <v>0.59825870646766166</v>
      </c>
      <c r="K58" s="34">
        <f t="shared" si="1"/>
        <v>0.6045794088989932</v>
      </c>
    </row>
    <row r="59" spans="1:11" ht="19.5" customHeight="1" x14ac:dyDescent="0.2">
      <c r="A59" s="25">
        <v>55</v>
      </c>
      <c r="B59" s="26" t="s">
        <v>61</v>
      </c>
      <c r="C59" s="27">
        <v>17</v>
      </c>
      <c r="D59" s="28">
        <v>24</v>
      </c>
      <c r="E59" s="29">
        <v>41</v>
      </c>
      <c r="F59" s="30">
        <v>10</v>
      </c>
      <c r="G59" s="31">
        <v>13</v>
      </c>
      <c r="H59" s="30">
        <v>23</v>
      </c>
      <c r="I59" s="32">
        <f t="shared" si="1"/>
        <v>0.58823529411764708</v>
      </c>
      <c r="J59" s="33">
        <f t="shared" si="1"/>
        <v>0.54166666666666663</v>
      </c>
      <c r="K59" s="34">
        <f t="shared" si="1"/>
        <v>0.56097560975609762</v>
      </c>
    </row>
    <row r="60" spans="1:11" ht="19.5" customHeight="1" x14ac:dyDescent="0.2">
      <c r="A60" s="25">
        <v>56</v>
      </c>
      <c r="B60" s="26" t="s">
        <v>62</v>
      </c>
      <c r="C60" s="27">
        <v>231</v>
      </c>
      <c r="D60" s="28">
        <v>247</v>
      </c>
      <c r="E60" s="29">
        <v>478</v>
      </c>
      <c r="F60" s="30">
        <v>140</v>
      </c>
      <c r="G60" s="31">
        <v>137</v>
      </c>
      <c r="H60" s="30">
        <v>277</v>
      </c>
      <c r="I60" s="32">
        <f t="shared" si="1"/>
        <v>0.60606060606060608</v>
      </c>
      <c r="J60" s="33">
        <f t="shared" si="1"/>
        <v>0.55465587044534415</v>
      </c>
      <c r="K60" s="34">
        <f t="shared" si="1"/>
        <v>0.57949790794979084</v>
      </c>
    </row>
    <row r="61" spans="1:11" ht="19.5" customHeight="1" x14ac:dyDescent="0.2">
      <c r="A61" s="25">
        <v>57</v>
      </c>
      <c r="B61" s="26" t="s">
        <v>63</v>
      </c>
      <c r="C61" s="27">
        <v>3426</v>
      </c>
      <c r="D61" s="28">
        <v>3783</v>
      </c>
      <c r="E61" s="29">
        <v>7209</v>
      </c>
      <c r="F61" s="30">
        <v>1790</v>
      </c>
      <c r="G61" s="31">
        <v>1965</v>
      </c>
      <c r="H61" s="30">
        <v>3755</v>
      </c>
      <c r="I61" s="32">
        <f t="shared" si="1"/>
        <v>0.52247518972562756</v>
      </c>
      <c r="J61" s="33">
        <f t="shared" si="1"/>
        <v>0.5194290245836638</v>
      </c>
      <c r="K61" s="34">
        <f t="shared" si="1"/>
        <v>0.52087668192537107</v>
      </c>
    </row>
    <row r="62" spans="1:11" ht="19.5" customHeight="1" x14ac:dyDescent="0.2">
      <c r="A62" s="25">
        <v>58</v>
      </c>
      <c r="B62" s="26" t="s">
        <v>64</v>
      </c>
      <c r="C62" s="27">
        <v>130</v>
      </c>
      <c r="D62" s="28">
        <v>135</v>
      </c>
      <c r="E62" s="29">
        <v>265</v>
      </c>
      <c r="F62" s="30">
        <v>79</v>
      </c>
      <c r="G62" s="31">
        <v>89</v>
      </c>
      <c r="H62" s="30">
        <v>168</v>
      </c>
      <c r="I62" s="32">
        <f t="shared" si="1"/>
        <v>0.60769230769230764</v>
      </c>
      <c r="J62" s="33">
        <f t="shared" si="1"/>
        <v>0.65925925925925921</v>
      </c>
      <c r="K62" s="34">
        <f t="shared" si="1"/>
        <v>0.63396226415094337</v>
      </c>
    </row>
    <row r="63" spans="1:11" ht="19.5" customHeight="1" x14ac:dyDescent="0.2">
      <c r="A63" s="25">
        <v>59</v>
      </c>
      <c r="B63" s="26" t="s">
        <v>65</v>
      </c>
      <c r="C63" s="27">
        <v>1508</v>
      </c>
      <c r="D63" s="28">
        <v>1616</v>
      </c>
      <c r="E63" s="29">
        <v>3124</v>
      </c>
      <c r="F63" s="30">
        <v>775</v>
      </c>
      <c r="G63" s="31">
        <v>790</v>
      </c>
      <c r="H63" s="30">
        <v>1565</v>
      </c>
      <c r="I63" s="32">
        <f t="shared" si="1"/>
        <v>0.51392572944297077</v>
      </c>
      <c r="J63" s="33">
        <f t="shared" si="1"/>
        <v>0.48886138613861385</v>
      </c>
      <c r="K63" s="34">
        <f t="shared" si="1"/>
        <v>0.50096030729833552</v>
      </c>
    </row>
    <row r="64" spans="1:11" ht="19.5" customHeight="1" x14ac:dyDescent="0.2">
      <c r="A64" s="25">
        <v>60</v>
      </c>
      <c r="B64" s="26" t="s">
        <v>66</v>
      </c>
      <c r="C64" s="27">
        <v>304</v>
      </c>
      <c r="D64" s="28">
        <v>380</v>
      </c>
      <c r="E64" s="29">
        <v>684</v>
      </c>
      <c r="F64" s="30">
        <v>185</v>
      </c>
      <c r="G64" s="31">
        <v>191</v>
      </c>
      <c r="H64" s="30">
        <v>376</v>
      </c>
      <c r="I64" s="32">
        <f t="shared" si="1"/>
        <v>0.60855263157894735</v>
      </c>
      <c r="J64" s="33">
        <f t="shared" si="1"/>
        <v>0.50263157894736843</v>
      </c>
      <c r="K64" s="34">
        <f t="shared" si="1"/>
        <v>0.54970760233918126</v>
      </c>
    </row>
    <row r="65" spans="1:11" ht="19.5" customHeight="1" x14ac:dyDescent="0.2">
      <c r="A65" s="25">
        <v>61</v>
      </c>
      <c r="B65" s="26" t="s">
        <v>67</v>
      </c>
      <c r="C65" s="27">
        <v>67</v>
      </c>
      <c r="D65" s="28">
        <v>112</v>
      </c>
      <c r="E65" s="29">
        <v>179</v>
      </c>
      <c r="F65" s="30">
        <v>43</v>
      </c>
      <c r="G65" s="31">
        <v>58</v>
      </c>
      <c r="H65" s="30">
        <v>101</v>
      </c>
      <c r="I65" s="32">
        <f t="shared" si="1"/>
        <v>0.64179104477611937</v>
      </c>
      <c r="J65" s="33">
        <f t="shared" si="1"/>
        <v>0.5178571428571429</v>
      </c>
      <c r="K65" s="34">
        <f t="shared" si="1"/>
        <v>0.56424581005586594</v>
      </c>
    </row>
    <row r="66" spans="1:11" ht="19.5" customHeight="1" x14ac:dyDescent="0.2">
      <c r="A66" s="36">
        <v>62</v>
      </c>
      <c r="B66" s="37" t="s">
        <v>68</v>
      </c>
      <c r="C66" s="38">
        <v>16</v>
      </c>
      <c r="D66" s="39">
        <v>24</v>
      </c>
      <c r="E66" s="40">
        <v>40</v>
      </c>
      <c r="F66" s="41">
        <v>15</v>
      </c>
      <c r="G66" s="42">
        <v>20</v>
      </c>
      <c r="H66" s="41">
        <v>35</v>
      </c>
      <c r="I66" s="43">
        <f t="shared" si="1"/>
        <v>0.9375</v>
      </c>
      <c r="J66" s="44">
        <f t="shared" si="1"/>
        <v>0.83333333333333337</v>
      </c>
      <c r="K66" s="45">
        <f t="shared" si="1"/>
        <v>0.875</v>
      </c>
    </row>
    <row r="67" spans="1:11" ht="19.5" customHeight="1" x14ac:dyDescent="0.2">
      <c r="A67" s="15">
        <v>63</v>
      </c>
      <c r="B67" s="48" t="s">
        <v>69</v>
      </c>
      <c r="C67" s="17">
        <v>2568</v>
      </c>
      <c r="D67" s="18">
        <v>2497</v>
      </c>
      <c r="E67" s="19">
        <v>5065</v>
      </c>
      <c r="F67" s="20">
        <v>1242</v>
      </c>
      <c r="G67" s="21">
        <v>1290</v>
      </c>
      <c r="H67" s="20">
        <v>2532</v>
      </c>
      <c r="I67" s="22">
        <f t="shared" si="1"/>
        <v>0.48364485981308414</v>
      </c>
      <c r="J67" s="23">
        <f t="shared" si="1"/>
        <v>0.51661994393271926</v>
      </c>
      <c r="K67" s="24">
        <f t="shared" si="1"/>
        <v>0.49990128331688055</v>
      </c>
    </row>
    <row r="68" spans="1:11" ht="19.5" customHeight="1" x14ac:dyDescent="0.2">
      <c r="A68" s="25">
        <v>64</v>
      </c>
      <c r="B68" s="49" t="s">
        <v>70</v>
      </c>
      <c r="C68" s="27">
        <v>2204</v>
      </c>
      <c r="D68" s="28">
        <v>2757</v>
      </c>
      <c r="E68" s="29">
        <v>4961</v>
      </c>
      <c r="F68" s="30">
        <v>1281</v>
      </c>
      <c r="G68" s="31">
        <v>1523</v>
      </c>
      <c r="H68" s="30">
        <v>2804</v>
      </c>
      <c r="I68" s="32">
        <f t="shared" si="1"/>
        <v>0.58121597096188748</v>
      </c>
      <c r="J68" s="33">
        <f t="shared" si="1"/>
        <v>0.55241204207471895</v>
      </c>
      <c r="K68" s="34">
        <f t="shared" si="1"/>
        <v>0.56520862729288446</v>
      </c>
    </row>
    <row r="69" spans="1:11" ht="19.5" customHeight="1" x14ac:dyDescent="0.2">
      <c r="A69" s="25">
        <v>65</v>
      </c>
      <c r="B69" s="49" t="s">
        <v>71</v>
      </c>
      <c r="C69" s="27">
        <v>3982</v>
      </c>
      <c r="D69" s="28">
        <v>4239</v>
      </c>
      <c r="E69" s="29">
        <v>8221</v>
      </c>
      <c r="F69" s="30">
        <v>2064</v>
      </c>
      <c r="G69" s="31">
        <v>2135</v>
      </c>
      <c r="H69" s="30">
        <v>4199</v>
      </c>
      <c r="I69" s="32">
        <f t="shared" ref="I69:K105" si="2">F69/C69</f>
        <v>0.51833249623304867</v>
      </c>
      <c r="J69" s="33">
        <f t="shared" si="2"/>
        <v>0.50365652276480299</v>
      </c>
      <c r="K69" s="34">
        <f t="shared" si="2"/>
        <v>0.5107651137331225</v>
      </c>
    </row>
    <row r="70" spans="1:11" ht="19.5" customHeight="1" x14ac:dyDescent="0.2">
      <c r="A70" s="25">
        <v>66</v>
      </c>
      <c r="B70" s="49" t="s">
        <v>72</v>
      </c>
      <c r="C70" s="27">
        <v>3740</v>
      </c>
      <c r="D70" s="28">
        <v>4304</v>
      </c>
      <c r="E70" s="29">
        <v>8044</v>
      </c>
      <c r="F70" s="30">
        <v>2026</v>
      </c>
      <c r="G70" s="31">
        <v>2297</v>
      </c>
      <c r="H70" s="30">
        <v>4323</v>
      </c>
      <c r="I70" s="32">
        <f t="shared" si="2"/>
        <v>0.5417112299465241</v>
      </c>
      <c r="J70" s="33">
        <f t="shared" si="2"/>
        <v>0.53368959107806691</v>
      </c>
      <c r="K70" s="34">
        <f t="shared" si="2"/>
        <v>0.53741919443063157</v>
      </c>
    </row>
    <row r="71" spans="1:11" ht="19.5" customHeight="1" x14ac:dyDescent="0.2">
      <c r="A71" s="25">
        <v>67</v>
      </c>
      <c r="B71" s="49" t="s">
        <v>73</v>
      </c>
      <c r="C71" s="27">
        <v>2786</v>
      </c>
      <c r="D71" s="28">
        <v>3300</v>
      </c>
      <c r="E71" s="29">
        <v>6086</v>
      </c>
      <c r="F71" s="30">
        <v>1688</v>
      </c>
      <c r="G71" s="31">
        <v>1968</v>
      </c>
      <c r="H71" s="30">
        <v>3656</v>
      </c>
      <c r="I71" s="32">
        <f t="shared" si="2"/>
        <v>0.60588657573582194</v>
      </c>
      <c r="J71" s="33">
        <f t="shared" si="2"/>
        <v>0.59636363636363632</v>
      </c>
      <c r="K71" s="34">
        <f t="shared" si="2"/>
        <v>0.60072297075254688</v>
      </c>
    </row>
    <row r="72" spans="1:11" ht="19.5" customHeight="1" x14ac:dyDescent="0.2">
      <c r="A72" s="25">
        <v>68</v>
      </c>
      <c r="B72" s="49" t="s">
        <v>74</v>
      </c>
      <c r="C72" s="27">
        <v>2600</v>
      </c>
      <c r="D72" s="28">
        <v>3041</v>
      </c>
      <c r="E72" s="29">
        <v>5641</v>
      </c>
      <c r="F72" s="30">
        <v>1470</v>
      </c>
      <c r="G72" s="31">
        <v>1665</v>
      </c>
      <c r="H72" s="30">
        <v>3135</v>
      </c>
      <c r="I72" s="32">
        <f t="shared" si="2"/>
        <v>0.56538461538461537</v>
      </c>
      <c r="J72" s="33">
        <f t="shared" si="2"/>
        <v>0.54751726405787571</v>
      </c>
      <c r="K72" s="34">
        <f t="shared" si="2"/>
        <v>0.55575252614784609</v>
      </c>
    </row>
    <row r="73" spans="1:11" ht="19.5" customHeight="1" x14ac:dyDescent="0.2">
      <c r="A73" s="25">
        <v>69</v>
      </c>
      <c r="B73" s="49" t="s">
        <v>75</v>
      </c>
      <c r="C73" s="27">
        <v>2028</v>
      </c>
      <c r="D73" s="28">
        <v>2500</v>
      </c>
      <c r="E73" s="29">
        <v>4528</v>
      </c>
      <c r="F73" s="30">
        <v>1305</v>
      </c>
      <c r="G73" s="31">
        <v>1512</v>
      </c>
      <c r="H73" s="30">
        <v>2817</v>
      </c>
      <c r="I73" s="32">
        <f t="shared" si="2"/>
        <v>0.64349112426035504</v>
      </c>
      <c r="J73" s="33">
        <f t="shared" si="2"/>
        <v>0.6048</v>
      </c>
      <c r="K73" s="34">
        <f t="shared" si="2"/>
        <v>0.62212897526501765</v>
      </c>
    </row>
    <row r="74" spans="1:11" ht="19.5" customHeight="1" x14ac:dyDescent="0.2">
      <c r="A74" s="25">
        <v>70</v>
      </c>
      <c r="B74" s="49" t="s">
        <v>76</v>
      </c>
      <c r="C74" s="27">
        <v>2786</v>
      </c>
      <c r="D74" s="28">
        <v>3306</v>
      </c>
      <c r="E74" s="29">
        <v>6092</v>
      </c>
      <c r="F74" s="30">
        <v>1553</v>
      </c>
      <c r="G74" s="31">
        <v>1813</v>
      </c>
      <c r="H74" s="30">
        <v>3366</v>
      </c>
      <c r="I74" s="32">
        <f t="shared" si="2"/>
        <v>0.55743000717875091</v>
      </c>
      <c r="J74" s="33">
        <f t="shared" si="2"/>
        <v>0.5483968542044767</v>
      </c>
      <c r="K74" s="34">
        <f t="shared" si="2"/>
        <v>0.55252790544977015</v>
      </c>
    </row>
    <row r="75" spans="1:11" ht="19.5" customHeight="1" x14ac:dyDescent="0.2">
      <c r="A75" s="25">
        <v>71</v>
      </c>
      <c r="B75" s="49" t="s">
        <v>77</v>
      </c>
      <c r="C75" s="27">
        <v>2841</v>
      </c>
      <c r="D75" s="28">
        <v>3399</v>
      </c>
      <c r="E75" s="29">
        <v>6240</v>
      </c>
      <c r="F75" s="30">
        <v>1742</v>
      </c>
      <c r="G75" s="31">
        <v>1973</v>
      </c>
      <c r="H75" s="30">
        <v>3715</v>
      </c>
      <c r="I75" s="32">
        <f t="shared" si="2"/>
        <v>0.61316437873988028</v>
      </c>
      <c r="J75" s="33">
        <f t="shared" si="2"/>
        <v>0.58046484260076492</v>
      </c>
      <c r="K75" s="34">
        <f t="shared" si="2"/>
        <v>0.5953525641025641</v>
      </c>
    </row>
    <row r="76" spans="1:11" ht="19.5" customHeight="1" x14ac:dyDescent="0.2">
      <c r="A76" s="25">
        <v>72</v>
      </c>
      <c r="B76" s="49" t="s">
        <v>78</v>
      </c>
      <c r="C76" s="27">
        <v>1580</v>
      </c>
      <c r="D76" s="28">
        <v>1726</v>
      </c>
      <c r="E76" s="29">
        <v>3306</v>
      </c>
      <c r="F76" s="30">
        <v>979</v>
      </c>
      <c r="G76" s="31">
        <v>1039</v>
      </c>
      <c r="H76" s="30">
        <v>2018</v>
      </c>
      <c r="I76" s="32">
        <f t="shared" si="2"/>
        <v>0.61962025316455693</v>
      </c>
      <c r="J76" s="33">
        <f t="shared" si="2"/>
        <v>0.60196987253765932</v>
      </c>
      <c r="K76" s="34">
        <f t="shared" si="2"/>
        <v>0.61040532365396249</v>
      </c>
    </row>
    <row r="77" spans="1:11" ht="19.5" customHeight="1" x14ac:dyDescent="0.2">
      <c r="A77" s="25">
        <v>73</v>
      </c>
      <c r="B77" s="49" t="s">
        <v>79</v>
      </c>
      <c r="C77" s="27">
        <v>3311</v>
      </c>
      <c r="D77" s="28">
        <v>3789</v>
      </c>
      <c r="E77" s="29">
        <v>7100</v>
      </c>
      <c r="F77" s="30">
        <v>1743</v>
      </c>
      <c r="G77" s="31">
        <v>1960</v>
      </c>
      <c r="H77" s="30">
        <v>3703</v>
      </c>
      <c r="I77" s="32">
        <f t="shared" si="2"/>
        <v>0.52642706131078221</v>
      </c>
      <c r="J77" s="33">
        <f t="shared" si="2"/>
        <v>0.51728688308260751</v>
      </c>
      <c r="K77" s="34">
        <f t="shared" si="2"/>
        <v>0.52154929577464793</v>
      </c>
    </row>
    <row r="78" spans="1:11" ht="19.5" customHeight="1" x14ac:dyDescent="0.2">
      <c r="A78" s="46">
        <v>74</v>
      </c>
      <c r="B78" s="50" t="s">
        <v>80</v>
      </c>
      <c r="C78" s="38">
        <v>595</v>
      </c>
      <c r="D78" s="39">
        <v>678</v>
      </c>
      <c r="E78" s="40">
        <v>1273</v>
      </c>
      <c r="F78" s="41">
        <v>336</v>
      </c>
      <c r="G78" s="42">
        <v>362</v>
      </c>
      <c r="H78" s="41">
        <v>698</v>
      </c>
      <c r="I78" s="43">
        <f t="shared" si="2"/>
        <v>0.56470588235294117</v>
      </c>
      <c r="J78" s="44">
        <f t="shared" si="2"/>
        <v>0.53392330383480824</v>
      </c>
      <c r="K78" s="45">
        <f t="shared" si="2"/>
        <v>0.5483110761979576</v>
      </c>
    </row>
    <row r="79" spans="1:11" ht="19.5" customHeight="1" x14ac:dyDescent="0.2">
      <c r="A79" s="15">
        <v>75</v>
      </c>
      <c r="B79" s="48" t="s">
        <v>81</v>
      </c>
      <c r="C79" s="17">
        <v>4721</v>
      </c>
      <c r="D79" s="18">
        <v>4599</v>
      </c>
      <c r="E79" s="19">
        <v>9320</v>
      </c>
      <c r="F79" s="20">
        <v>2094</v>
      </c>
      <c r="G79" s="21">
        <v>2137</v>
      </c>
      <c r="H79" s="20">
        <v>4231</v>
      </c>
      <c r="I79" s="22">
        <f t="shared" si="2"/>
        <v>0.44355009531878842</v>
      </c>
      <c r="J79" s="23">
        <f t="shared" si="2"/>
        <v>0.46466623178951943</v>
      </c>
      <c r="K79" s="24">
        <f t="shared" si="2"/>
        <v>0.45396995708154508</v>
      </c>
    </row>
    <row r="80" spans="1:11" ht="19.5" customHeight="1" x14ac:dyDescent="0.2">
      <c r="A80" s="25">
        <v>76</v>
      </c>
      <c r="B80" s="49" t="s">
        <v>82</v>
      </c>
      <c r="C80" s="27">
        <v>3521</v>
      </c>
      <c r="D80" s="28">
        <v>3060</v>
      </c>
      <c r="E80" s="29">
        <v>6581</v>
      </c>
      <c r="F80" s="30">
        <v>1426</v>
      </c>
      <c r="G80" s="31">
        <v>1390</v>
      </c>
      <c r="H80" s="30">
        <v>2816</v>
      </c>
      <c r="I80" s="32">
        <f t="shared" si="2"/>
        <v>0.40499857994887817</v>
      </c>
      <c r="J80" s="33">
        <f t="shared" si="2"/>
        <v>0.45424836601307189</v>
      </c>
      <c r="K80" s="34">
        <f t="shared" si="2"/>
        <v>0.42789849566935118</v>
      </c>
    </row>
    <row r="81" spans="1:11" ht="19.5" customHeight="1" x14ac:dyDescent="0.2">
      <c r="A81" s="46">
        <v>77</v>
      </c>
      <c r="B81" s="50" t="s">
        <v>83</v>
      </c>
      <c r="C81" s="38">
        <v>4094</v>
      </c>
      <c r="D81" s="39">
        <v>3943</v>
      </c>
      <c r="E81" s="40">
        <v>8037</v>
      </c>
      <c r="F81" s="41">
        <v>1808</v>
      </c>
      <c r="G81" s="42">
        <v>1864</v>
      </c>
      <c r="H81" s="41">
        <v>3672</v>
      </c>
      <c r="I81" s="43">
        <f t="shared" si="2"/>
        <v>0.44162188568637029</v>
      </c>
      <c r="J81" s="44">
        <f t="shared" si="2"/>
        <v>0.47273649505452703</v>
      </c>
      <c r="K81" s="45">
        <f t="shared" si="2"/>
        <v>0.45688689809630462</v>
      </c>
    </row>
    <row r="82" spans="1:11" ht="19.5" customHeight="1" x14ac:dyDescent="0.2">
      <c r="A82" s="15">
        <v>78</v>
      </c>
      <c r="B82" s="16" t="s">
        <v>84</v>
      </c>
      <c r="C82" s="17">
        <v>3786</v>
      </c>
      <c r="D82" s="18">
        <v>4089</v>
      </c>
      <c r="E82" s="19">
        <v>7875</v>
      </c>
      <c r="F82" s="20">
        <v>1808</v>
      </c>
      <c r="G82" s="21">
        <v>1966</v>
      </c>
      <c r="H82" s="20">
        <v>3774</v>
      </c>
      <c r="I82" s="22">
        <f t="shared" si="2"/>
        <v>0.47754886423666137</v>
      </c>
      <c r="J82" s="23">
        <f t="shared" si="2"/>
        <v>0.48080215211543165</v>
      </c>
      <c r="K82" s="24">
        <f t="shared" si="2"/>
        <v>0.47923809523809524</v>
      </c>
    </row>
    <row r="83" spans="1:11" ht="19.5" customHeight="1" x14ac:dyDescent="0.2">
      <c r="A83" s="25">
        <v>79</v>
      </c>
      <c r="B83" s="26" t="s">
        <v>85</v>
      </c>
      <c r="C83" s="27">
        <v>1697</v>
      </c>
      <c r="D83" s="28">
        <v>1645</v>
      </c>
      <c r="E83" s="29">
        <v>3342</v>
      </c>
      <c r="F83" s="30">
        <v>786</v>
      </c>
      <c r="G83" s="31">
        <v>872</v>
      </c>
      <c r="H83" s="30">
        <v>1658</v>
      </c>
      <c r="I83" s="32">
        <f t="shared" si="2"/>
        <v>0.46317030053034769</v>
      </c>
      <c r="J83" s="33">
        <f t="shared" si="2"/>
        <v>0.5300911854103344</v>
      </c>
      <c r="K83" s="34">
        <f t="shared" si="2"/>
        <v>0.49611011370436864</v>
      </c>
    </row>
    <row r="84" spans="1:11" ht="19.5" customHeight="1" x14ac:dyDescent="0.2">
      <c r="A84" s="25">
        <v>80</v>
      </c>
      <c r="B84" s="26" t="s">
        <v>86</v>
      </c>
      <c r="C84" s="27">
        <v>2163</v>
      </c>
      <c r="D84" s="28">
        <v>2174</v>
      </c>
      <c r="E84" s="29">
        <v>4337</v>
      </c>
      <c r="F84" s="30">
        <v>974</v>
      </c>
      <c r="G84" s="31">
        <v>1014</v>
      </c>
      <c r="H84" s="30">
        <v>1988</v>
      </c>
      <c r="I84" s="32">
        <f t="shared" si="2"/>
        <v>0.45030050855293574</v>
      </c>
      <c r="J84" s="33">
        <f t="shared" si="2"/>
        <v>0.46642134314627415</v>
      </c>
      <c r="K84" s="34">
        <f t="shared" si="2"/>
        <v>0.45838136961032971</v>
      </c>
    </row>
    <row r="85" spans="1:11" ht="19.5" customHeight="1" x14ac:dyDescent="0.2">
      <c r="A85" s="25">
        <v>81</v>
      </c>
      <c r="B85" s="26" t="s">
        <v>87</v>
      </c>
      <c r="C85" s="27">
        <v>84</v>
      </c>
      <c r="D85" s="28">
        <v>82</v>
      </c>
      <c r="E85" s="29">
        <v>166</v>
      </c>
      <c r="F85" s="30">
        <v>59</v>
      </c>
      <c r="G85" s="31">
        <v>58</v>
      </c>
      <c r="H85" s="30">
        <v>117</v>
      </c>
      <c r="I85" s="32">
        <f t="shared" si="2"/>
        <v>0.70238095238095233</v>
      </c>
      <c r="J85" s="33">
        <f t="shared" si="2"/>
        <v>0.70731707317073167</v>
      </c>
      <c r="K85" s="34">
        <f t="shared" si="2"/>
        <v>0.70481927710843373</v>
      </c>
    </row>
    <row r="86" spans="1:11" ht="19.5" customHeight="1" x14ac:dyDescent="0.2">
      <c r="A86" s="46">
        <v>82</v>
      </c>
      <c r="B86" s="47" t="s">
        <v>88</v>
      </c>
      <c r="C86" s="38">
        <v>289</v>
      </c>
      <c r="D86" s="39">
        <v>340</v>
      </c>
      <c r="E86" s="40">
        <v>629</v>
      </c>
      <c r="F86" s="41">
        <v>172</v>
      </c>
      <c r="G86" s="42">
        <v>186</v>
      </c>
      <c r="H86" s="41">
        <v>358</v>
      </c>
      <c r="I86" s="43">
        <f t="shared" si="2"/>
        <v>0.59515570934256057</v>
      </c>
      <c r="J86" s="44">
        <f t="shared" si="2"/>
        <v>0.54705882352941182</v>
      </c>
      <c r="K86" s="45">
        <f t="shared" si="2"/>
        <v>0.56915739268680443</v>
      </c>
    </row>
    <row r="87" spans="1:11" ht="19.5" customHeight="1" x14ac:dyDescent="0.2">
      <c r="A87" s="15">
        <v>83</v>
      </c>
      <c r="B87" s="16" t="s">
        <v>89</v>
      </c>
      <c r="C87" s="17">
        <v>353</v>
      </c>
      <c r="D87" s="18">
        <v>390</v>
      </c>
      <c r="E87" s="19">
        <v>743</v>
      </c>
      <c r="F87" s="20">
        <v>179</v>
      </c>
      <c r="G87" s="21">
        <v>229</v>
      </c>
      <c r="H87" s="20">
        <v>408</v>
      </c>
      <c r="I87" s="22">
        <f t="shared" si="2"/>
        <v>0.50708215297450421</v>
      </c>
      <c r="J87" s="23">
        <f t="shared" si="2"/>
        <v>0.5871794871794872</v>
      </c>
      <c r="K87" s="24">
        <f t="shared" si="2"/>
        <v>0.54912516823687751</v>
      </c>
    </row>
    <row r="88" spans="1:11" ht="19.5" customHeight="1" x14ac:dyDescent="0.2">
      <c r="A88" s="25">
        <v>84</v>
      </c>
      <c r="B88" s="26" t="s">
        <v>90</v>
      </c>
      <c r="C88" s="27">
        <v>294</v>
      </c>
      <c r="D88" s="28">
        <v>363</v>
      </c>
      <c r="E88" s="29">
        <v>657</v>
      </c>
      <c r="F88" s="30">
        <v>153</v>
      </c>
      <c r="G88" s="31">
        <v>199</v>
      </c>
      <c r="H88" s="30">
        <v>352</v>
      </c>
      <c r="I88" s="32">
        <f t="shared" si="2"/>
        <v>0.52040816326530615</v>
      </c>
      <c r="J88" s="33">
        <f t="shared" si="2"/>
        <v>0.54820936639118456</v>
      </c>
      <c r="K88" s="34">
        <f t="shared" si="2"/>
        <v>0.53576864535768642</v>
      </c>
    </row>
    <row r="89" spans="1:11" ht="19.5" customHeight="1" x14ac:dyDescent="0.2">
      <c r="A89" s="25">
        <v>85</v>
      </c>
      <c r="B89" s="26" t="s">
        <v>91</v>
      </c>
      <c r="C89" s="27">
        <v>232</v>
      </c>
      <c r="D89" s="28">
        <v>263</v>
      </c>
      <c r="E89" s="29">
        <v>495</v>
      </c>
      <c r="F89" s="30">
        <v>123</v>
      </c>
      <c r="G89" s="31">
        <v>160</v>
      </c>
      <c r="H89" s="30">
        <v>283</v>
      </c>
      <c r="I89" s="32">
        <f t="shared" si="2"/>
        <v>0.53017241379310343</v>
      </c>
      <c r="J89" s="33">
        <f t="shared" si="2"/>
        <v>0.60836501901140683</v>
      </c>
      <c r="K89" s="34">
        <f t="shared" si="2"/>
        <v>0.57171717171717173</v>
      </c>
    </row>
    <row r="90" spans="1:11" ht="19.5" customHeight="1" x14ac:dyDescent="0.2">
      <c r="A90" s="25">
        <v>86</v>
      </c>
      <c r="B90" s="26" t="s">
        <v>92</v>
      </c>
      <c r="C90" s="27">
        <v>151</v>
      </c>
      <c r="D90" s="28">
        <v>181</v>
      </c>
      <c r="E90" s="29">
        <v>332</v>
      </c>
      <c r="F90" s="30">
        <v>83</v>
      </c>
      <c r="G90" s="31">
        <v>99</v>
      </c>
      <c r="H90" s="30">
        <v>182</v>
      </c>
      <c r="I90" s="32">
        <f t="shared" si="2"/>
        <v>0.54966887417218546</v>
      </c>
      <c r="J90" s="33">
        <f t="shared" si="2"/>
        <v>0.54696132596685088</v>
      </c>
      <c r="K90" s="34">
        <f t="shared" si="2"/>
        <v>0.54819277108433739</v>
      </c>
    </row>
    <row r="91" spans="1:11" ht="19.5" customHeight="1" x14ac:dyDescent="0.2">
      <c r="A91" s="25">
        <v>87</v>
      </c>
      <c r="B91" s="26" t="s">
        <v>93</v>
      </c>
      <c r="C91" s="27">
        <v>147</v>
      </c>
      <c r="D91" s="28">
        <v>181</v>
      </c>
      <c r="E91" s="29">
        <v>328</v>
      </c>
      <c r="F91" s="30">
        <v>81</v>
      </c>
      <c r="G91" s="31">
        <v>92</v>
      </c>
      <c r="H91" s="30">
        <v>173</v>
      </c>
      <c r="I91" s="32">
        <f t="shared" si="2"/>
        <v>0.55102040816326525</v>
      </c>
      <c r="J91" s="33">
        <f t="shared" si="2"/>
        <v>0.50828729281767959</v>
      </c>
      <c r="K91" s="34">
        <f t="shared" si="2"/>
        <v>0.52743902439024393</v>
      </c>
    </row>
    <row r="92" spans="1:11" ht="19.5" customHeight="1" x14ac:dyDescent="0.2">
      <c r="A92" s="25">
        <v>88</v>
      </c>
      <c r="B92" s="26" t="s">
        <v>94</v>
      </c>
      <c r="C92" s="27">
        <v>135</v>
      </c>
      <c r="D92" s="28">
        <v>159</v>
      </c>
      <c r="E92" s="29">
        <v>294</v>
      </c>
      <c r="F92" s="30">
        <v>70</v>
      </c>
      <c r="G92" s="31">
        <v>89</v>
      </c>
      <c r="H92" s="30">
        <v>159</v>
      </c>
      <c r="I92" s="32">
        <f t="shared" si="2"/>
        <v>0.51851851851851849</v>
      </c>
      <c r="J92" s="33">
        <f t="shared" si="2"/>
        <v>0.55974842767295596</v>
      </c>
      <c r="K92" s="34">
        <f t="shared" si="2"/>
        <v>0.54081632653061229</v>
      </c>
    </row>
    <row r="93" spans="1:11" ht="19.5" customHeight="1" x14ac:dyDescent="0.2">
      <c r="A93" s="25">
        <v>89</v>
      </c>
      <c r="B93" s="26" t="s">
        <v>95</v>
      </c>
      <c r="C93" s="27">
        <v>454</v>
      </c>
      <c r="D93" s="28">
        <v>510</v>
      </c>
      <c r="E93" s="29">
        <v>964</v>
      </c>
      <c r="F93" s="30">
        <v>262</v>
      </c>
      <c r="G93" s="31">
        <v>285</v>
      </c>
      <c r="H93" s="30">
        <v>547</v>
      </c>
      <c r="I93" s="32">
        <f t="shared" si="2"/>
        <v>0.5770925110132159</v>
      </c>
      <c r="J93" s="33">
        <f t="shared" si="2"/>
        <v>0.55882352941176472</v>
      </c>
      <c r="K93" s="34">
        <f t="shared" si="2"/>
        <v>0.56742738589211617</v>
      </c>
    </row>
    <row r="94" spans="1:11" ht="19.5" customHeight="1" x14ac:dyDescent="0.2">
      <c r="A94" s="25">
        <v>90</v>
      </c>
      <c r="B94" s="26" t="s">
        <v>96</v>
      </c>
      <c r="C94" s="27">
        <v>600</v>
      </c>
      <c r="D94" s="28">
        <v>655</v>
      </c>
      <c r="E94" s="29">
        <v>1255</v>
      </c>
      <c r="F94" s="30">
        <v>330</v>
      </c>
      <c r="G94" s="31">
        <v>339</v>
      </c>
      <c r="H94" s="30">
        <v>669</v>
      </c>
      <c r="I94" s="32">
        <f t="shared" si="2"/>
        <v>0.55000000000000004</v>
      </c>
      <c r="J94" s="33">
        <f t="shared" si="2"/>
        <v>0.51755725190839696</v>
      </c>
      <c r="K94" s="34">
        <f t="shared" si="2"/>
        <v>0.53306772908366529</v>
      </c>
    </row>
    <row r="95" spans="1:11" ht="19.5" customHeight="1" x14ac:dyDescent="0.2">
      <c r="A95" s="25">
        <v>91</v>
      </c>
      <c r="B95" s="26" t="s">
        <v>97</v>
      </c>
      <c r="C95" s="27">
        <v>253</v>
      </c>
      <c r="D95" s="28">
        <v>278</v>
      </c>
      <c r="E95" s="29">
        <v>531</v>
      </c>
      <c r="F95" s="30">
        <v>136</v>
      </c>
      <c r="G95" s="31">
        <v>153</v>
      </c>
      <c r="H95" s="30">
        <v>289</v>
      </c>
      <c r="I95" s="32">
        <f t="shared" si="2"/>
        <v>0.53754940711462451</v>
      </c>
      <c r="J95" s="33">
        <f t="shared" si="2"/>
        <v>0.55035971223021585</v>
      </c>
      <c r="K95" s="34">
        <f t="shared" si="2"/>
        <v>0.54425612052730699</v>
      </c>
    </row>
    <row r="96" spans="1:11" ht="19.5" customHeight="1" x14ac:dyDescent="0.2">
      <c r="A96" s="25">
        <v>92</v>
      </c>
      <c r="B96" s="26" t="s">
        <v>98</v>
      </c>
      <c r="C96" s="27">
        <v>202</v>
      </c>
      <c r="D96" s="28">
        <v>228</v>
      </c>
      <c r="E96" s="29">
        <v>430</v>
      </c>
      <c r="F96" s="30">
        <v>106</v>
      </c>
      <c r="G96" s="31">
        <v>129</v>
      </c>
      <c r="H96" s="30">
        <v>235</v>
      </c>
      <c r="I96" s="32">
        <f t="shared" si="2"/>
        <v>0.52475247524752477</v>
      </c>
      <c r="J96" s="33">
        <f t="shared" si="2"/>
        <v>0.56578947368421051</v>
      </c>
      <c r="K96" s="34">
        <f t="shared" si="2"/>
        <v>0.54651162790697672</v>
      </c>
    </row>
    <row r="97" spans="1:11" ht="19.5" customHeight="1" x14ac:dyDescent="0.2">
      <c r="A97" s="46">
        <v>93</v>
      </c>
      <c r="B97" s="47" t="s">
        <v>99</v>
      </c>
      <c r="C97" s="38">
        <v>302</v>
      </c>
      <c r="D97" s="39">
        <v>376</v>
      </c>
      <c r="E97" s="40">
        <v>678</v>
      </c>
      <c r="F97" s="41">
        <v>177</v>
      </c>
      <c r="G97" s="42">
        <v>194</v>
      </c>
      <c r="H97" s="41">
        <v>371</v>
      </c>
      <c r="I97" s="43">
        <f t="shared" si="2"/>
        <v>0.58609271523178808</v>
      </c>
      <c r="J97" s="44">
        <f t="shared" si="2"/>
        <v>0.51595744680851063</v>
      </c>
      <c r="K97" s="45">
        <f t="shared" si="2"/>
        <v>0.5471976401179941</v>
      </c>
    </row>
    <row r="98" spans="1:11" ht="19.5" customHeight="1" x14ac:dyDescent="0.2">
      <c r="A98" s="15">
        <v>94</v>
      </c>
      <c r="B98" s="16" t="s">
        <v>100</v>
      </c>
      <c r="C98" s="17">
        <v>691</v>
      </c>
      <c r="D98" s="18">
        <v>832</v>
      </c>
      <c r="E98" s="19">
        <v>1523</v>
      </c>
      <c r="F98" s="20">
        <v>364</v>
      </c>
      <c r="G98" s="21">
        <v>447</v>
      </c>
      <c r="H98" s="20">
        <v>811</v>
      </c>
      <c r="I98" s="22">
        <f t="shared" si="2"/>
        <v>0.52677279305354563</v>
      </c>
      <c r="J98" s="23">
        <f t="shared" si="2"/>
        <v>0.53725961538461542</v>
      </c>
      <c r="K98" s="24">
        <f t="shared" si="2"/>
        <v>0.53250164149704526</v>
      </c>
    </row>
    <row r="99" spans="1:11" ht="19.5" customHeight="1" x14ac:dyDescent="0.2">
      <c r="A99" s="25">
        <v>95</v>
      </c>
      <c r="B99" s="26" t="s">
        <v>101</v>
      </c>
      <c r="C99" s="27">
        <v>136</v>
      </c>
      <c r="D99" s="28">
        <v>167</v>
      </c>
      <c r="E99" s="29">
        <v>303</v>
      </c>
      <c r="F99" s="30">
        <v>68</v>
      </c>
      <c r="G99" s="31">
        <v>83</v>
      </c>
      <c r="H99" s="30">
        <v>151</v>
      </c>
      <c r="I99" s="32">
        <f t="shared" si="2"/>
        <v>0.5</v>
      </c>
      <c r="J99" s="33">
        <f t="shared" si="2"/>
        <v>0.49700598802395207</v>
      </c>
      <c r="K99" s="34">
        <f t="shared" si="2"/>
        <v>0.49834983498349833</v>
      </c>
    </row>
    <row r="100" spans="1:11" ht="19.5" customHeight="1" x14ac:dyDescent="0.2">
      <c r="A100" s="25">
        <v>96</v>
      </c>
      <c r="B100" s="26" t="s">
        <v>102</v>
      </c>
      <c r="C100" s="27">
        <v>221</v>
      </c>
      <c r="D100" s="28">
        <v>187</v>
      </c>
      <c r="E100" s="29">
        <v>408</v>
      </c>
      <c r="F100" s="30">
        <v>134</v>
      </c>
      <c r="G100" s="31">
        <v>117</v>
      </c>
      <c r="H100" s="30">
        <v>251</v>
      </c>
      <c r="I100" s="32">
        <f t="shared" si="2"/>
        <v>0.60633484162895923</v>
      </c>
      <c r="J100" s="33">
        <f t="shared" si="2"/>
        <v>0.62566844919786091</v>
      </c>
      <c r="K100" s="34">
        <f t="shared" si="2"/>
        <v>0.61519607843137258</v>
      </c>
    </row>
    <row r="101" spans="1:11" ht="19.5" customHeight="1" x14ac:dyDescent="0.2">
      <c r="A101" s="25">
        <v>97</v>
      </c>
      <c r="B101" s="26" t="s">
        <v>103</v>
      </c>
      <c r="C101" s="27">
        <v>265</v>
      </c>
      <c r="D101" s="28">
        <v>308</v>
      </c>
      <c r="E101" s="29">
        <v>573</v>
      </c>
      <c r="F101" s="30">
        <v>156</v>
      </c>
      <c r="G101" s="31">
        <v>170</v>
      </c>
      <c r="H101" s="30">
        <v>326</v>
      </c>
      <c r="I101" s="32">
        <f t="shared" si="2"/>
        <v>0.58867924528301885</v>
      </c>
      <c r="J101" s="33">
        <f t="shared" si="2"/>
        <v>0.55194805194805197</v>
      </c>
      <c r="K101" s="34">
        <f t="shared" si="2"/>
        <v>0.56893542757417104</v>
      </c>
    </row>
    <row r="102" spans="1:11" ht="19.5" customHeight="1" x14ac:dyDescent="0.2">
      <c r="A102" s="25">
        <v>98</v>
      </c>
      <c r="B102" s="26" t="s">
        <v>104</v>
      </c>
      <c r="C102" s="27">
        <v>85</v>
      </c>
      <c r="D102" s="28">
        <v>103</v>
      </c>
      <c r="E102" s="29">
        <v>188</v>
      </c>
      <c r="F102" s="30">
        <v>62</v>
      </c>
      <c r="G102" s="31">
        <v>62</v>
      </c>
      <c r="H102" s="30">
        <v>124</v>
      </c>
      <c r="I102" s="32">
        <f t="shared" si="2"/>
        <v>0.72941176470588232</v>
      </c>
      <c r="J102" s="33">
        <f t="shared" si="2"/>
        <v>0.60194174757281549</v>
      </c>
      <c r="K102" s="34">
        <f t="shared" si="2"/>
        <v>0.65957446808510634</v>
      </c>
    </row>
    <row r="103" spans="1:11" ht="19.5" customHeight="1" x14ac:dyDescent="0.2">
      <c r="A103" s="25">
        <v>99</v>
      </c>
      <c r="B103" s="26" t="s">
        <v>105</v>
      </c>
      <c r="C103" s="27">
        <v>97</v>
      </c>
      <c r="D103" s="28">
        <v>112</v>
      </c>
      <c r="E103" s="29">
        <v>209</v>
      </c>
      <c r="F103" s="30">
        <v>53</v>
      </c>
      <c r="G103" s="31">
        <v>60</v>
      </c>
      <c r="H103" s="30">
        <v>113</v>
      </c>
      <c r="I103" s="32">
        <f t="shared" si="2"/>
        <v>0.54639175257731953</v>
      </c>
      <c r="J103" s="33">
        <f t="shared" si="2"/>
        <v>0.5357142857142857</v>
      </c>
      <c r="K103" s="34">
        <f t="shared" si="2"/>
        <v>0.54066985645933019</v>
      </c>
    </row>
    <row r="104" spans="1:11" ht="19.5" customHeight="1" x14ac:dyDescent="0.2">
      <c r="A104" s="25">
        <v>100</v>
      </c>
      <c r="B104" s="26" t="s">
        <v>106</v>
      </c>
      <c r="C104" s="27">
        <v>68</v>
      </c>
      <c r="D104" s="28">
        <v>77</v>
      </c>
      <c r="E104" s="29">
        <v>145</v>
      </c>
      <c r="F104" s="30">
        <v>42</v>
      </c>
      <c r="G104" s="31">
        <v>41</v>
      </c>
      <c r="H104" s="30">
        <v>83</v>
      </c>
      <c r="I104" s="32">
        <f t="shared" si="2"/>
        <v>0.61764705882352944</v>
      </c>
      <c r="J104" s="33">
        <f t="shared" si="2"/>
        <v>0.53246753246753242</v>
      </c>
      <c r="K104" s="34">
        <f t="shared" si="2"/>
        <v>0.57241379310344831</v>
      </c>
    </row>
    <row r="105" spans="1:11" ht="19.5" customHeight="1" x14ac:dyDescent="0.2">
      <c r="A105" s="46">
        <v>101</v>
      </c>
      <c r="B105" s="47" t="s">
        <v>107</v>
      </c>
      <c r="C105" s="38">
        <v>97</v>
      </c>
      <c r="D105" s="39">
        <v>107</v>
      </c>
      <c r="E105" s="40">
        <v>204</v>
      </c>
      <c r="F105" s="41">
        <v>59</v>
      </c>
      <c r="G105" s="42">
        <v>60</v>
      </c>
      <c r="H105" s="41">
        <v>119</v>
      </c>
      <c r="I105" s="43">
        <f t="shared" si="2"/>
        <v>0.60824742268041232</v>
      </c>
      <c r="J105" s="44">
        <f t="shared" si="2"/>
        <v>0.56074766355140182</v>
      </c>
      <c r="K105" s="45">
        <f t="shared" si="2"/>
        <v>0.58333333333333337</v>
      </c>
    </row>
    <row r="106" spans="1:11" ht="19.5" customHeight="1" x14ac:dyDescent="0.2">
      <c r="A106" s="51"/>
      <c r="B106" s="51"/>
      <c r="C106" s="52"/>
      <c r="D106" s="52"/>
      <c r="E106" s="53"/>
      <c r="F106" s="53"/>
      <c r="G106" s="53"/>
      <c r="H106" s="53"/>
      <c r="I106" s="54"/>
      <c r="J106" s="54"/>
      <c r="K106" s="54"/>
    </row>
    <row r="107" spans="1:11" ht="21.8" customHeight="1" x14ac:dyDescent="0.2">
      <c r="A107" s="55" t="s">
        <v>108</v>
      </c>
      <c r="B107" s="56"/>
      <c r="C107" s="56"/>
      <c r="D107" s="56"/>
      <c r="E107" s="56"/>
      <c r="F107" s="56"/>
      <c r="G107" s="56"/>
      <c r="H107" s="56"/>
      <c r="I107" s="57"/>
      <c r="J107" s="57"/>
      <c r="K107" s="57"/>
    </row>
    <row r="108" spans="1:11" ht="19.5" customHeight="1" x14ac:dyDescent="0.2">
      <c r="A108" s="5" t="s">
        <v>109</v>
      </c>
      <c r="B108" s="6"/>
      <c r="C108" s="7" t="s">
        <v>1</v>
      </c>
      <c r="D108" s="8"/>
      <c r="E108" s="9"/>
      <c r="F108" s="7" t="s">
        <v>110</v>
      </c>
      <c r="G108" s="8"/>
      <c r="H108" s="9"/>
      <c r="I108" s="58" t="s">
        <v>3</v>
      </c>
      <c r="J108" s="59"/>
      <c r="K108" s="60"/>
    </row>
    <row r="109" spans="1:11" ht="19.5" customHeight="1" x14ac:dyDescent="0.2">
      <c r="A109" s="10"/>
      <c r="B109" s="11"/>
      <c r="C109" s="61" t="s">
        <v>4</v>
      </c>
      <c r="D109" s="13" t="s">
        <v>5</v>
      </c>
      <c r="E109" s="14" t="s">
        <v>6</v>
      </c>
      <c r="F109" s="62" t="s">
        <v>4</v>
      </c>
      <c r="G109" s="13" t="s">
        <v>5</v>
      </c>
      <c r="H109" s="63" t="s">
        <v>6</v>
      </c>
      <c r="I109" s="64" t="s">
        <v>4</v>
      </c>
      <c r="J109" s="65" t="s">
        <v>5</v>
      </c>
      <c r="K109" s="66" t="s">
        <v>6</v>
      </c>
    </row>
    <row r="110" spans="1:11" ht="19.5" customHeight="1" x14ac:dyDescent="0.2">
      <c r="A110" s="67" t="s">
        <v>111</v>
      </c>
      <c r="B110" s="68"/>
      <c r="C110" s="69">
        <f t="shared" ref="C110:H110" si="3">SUM(C5:C37)</f>
        <v>79812</v>
      </c>
      <c r="D110" s="70">
        <f t="shared" si="3"/>
        <v>90691</v>
      </c>
      <c r="E110" s="71">
        <f t="shared" si="3"/>
        <v>170503</v>
      </c>
      <c r="F110" s="69">
        <f t="shared" si="3"/>
        <v>42320</v>
      </c>
      <c r="G110" s="70">
        <f t="shared" si="3"/>
        <v>48558</v>
      </c>
      <c r="H110" s="71">
        <f t="shared" si="3"/>
        <v>90878</v>
      </c>
      <c r="I110" s="72">
        <f t="shared" ref="I110:K118" si="4">F110/C110</f>
        <v>0.5302460782839673</v>
      </c>
      <c r="J110" s="23">
        <f t="shared" si="4"/>
        <v>0.53542247852598379</v>
      </c>
      <c r="K110" s="73">
        <f t="shared" si="4"/>
        <v>0.53299941936505513</v>
      </c>
    </row>
    <row r="111" spans="1:11" ht="19.5" customHeight="1" x14ac:dyDescent="0.2">
      <c r="A111" s="74" t="s">
        <v>112</v>
      </c>
      <c r="B111" s="75"/>
      <c r="C111" s="76">
        <f>SUM(C38:C41)</f>
        <v>9187</v>
      </c>
      <c r="D111" s="77">
        <f t="shared" ref="D111:I111" si="5">SUM(D38:D41)</f>
        <v>10355</v>
      </c>
      <c r="E111" s="78">
        <f t="shared" si="5"/>
        <v>19542</v>
      </c>
      <c r="F111" s="76">
        <f t="shared" si="5"/>
        <v>5287</v>
      </c>
      <c r="G111" s="77">
        <f t="shared" si="5"/>
        <v>6003</v>
      </c>
      <c r="H111" s="78">
        <f t="shared" si="5"/>
        <v>11290</v>
      </c>
      <c r="I111" s="79">
        <f t="shared" si="4"/>
        <v>0.57548710133884839</v>
      </c>
      <c r="J111" s="33">
        <f t="shared" si="4"/>
        <v>0.5797199420569773</v>
      </c>
      <c r="K111" s="80">
        <f t="shared" si="4"/>
        <v>0.57773001739842389</v>
      </c>
    </row>
    <row r="112" spans="1:11" ht="19.5" customHeight="1" x14ac:dyDescent="0.2">
      <c r="A112" s="74" t="s">
        <v>113</v>
      </c>
      <c r="B112" s="75"/>
      <c r="C112" s="76">
        <f t="shared" ref="C112:H112" si="6">SUM(C42:C56)</f>
        <v>31402</v>
      </c>
      <c r="D112" s="77">
        <f t="shared" si="6"/>
        <v>33701</v>
      </c>
      <c r="E112" s="78">
        <f>SUM(E42:E56)</f>
        <v>65103</v>
      </c>
      <c r="F112" s="76">
        <f t="shared" si="6"/>
        <v>15093</v>
      </c>
      <c r="G112" s="77">
        <f t="shared" si="6"/>
        <v>16508</v>
      </c>
      <c r="H112" s="78">
        <f>SUM(H42:H56)</f>
        <v>31601</v>
      </c>
      <c r="I112" s="79">
        <f>F112/C112</f>
        <v>0.4806381759123623</v>
      </c>
      <c r="J112" s="33">
        <f>G112/D112</f>
        <v>0.48983709682205273</v>
      </c>
      <c r="K112" s="80">
        <f>H112/E112</f>
        <v>0.48540005836904598</v>
      </c>
    </row>
    <row r="113" spans="1:11" ht="19.5" customHeight="1" x14ac:dyDescent="0.2">
      <c r="A113" s="74" t="s">
        <v>114</v>
      </c>
      <c r="B113" s="75"/>
      <c r="C113" s="76">
        <f t="shared" ref="C113:H113" si="7">SUM(C57:C66)</f>
        <v>10332</v>
      </c>
      <c r="D113" s="77">
        <f t="shared" si="7"/>
        <v>11543</v>
      </c>
      <c r="E113" s="78">
        <f t="shared" si="7"/>
        <v>21875</v>
      </c>
      <c r="F113" s="76">
        <f t="shared" si="7"/>
        <v>5825</v>
      </c>
      <c r="G113" s="77">
        <f t="shared" si="7"/>
        <v>6277</v>
      </c>
      <c r="H113" s="78">
        <f t="shared" si="7"/>
        <v>12102</v>
      </c>
      <c r="I113" s="79">
        <f t="shared" si="4"/>
        <v>0.56378242353852115</v>
      </c>
      <c r="J113" s="33">
        <f t="shared" si="4"/>
        <v>0.54379277484189548</v>
      </c>
      <c r="K113" s="80">
        <f t="shared" si="4"/>
        <v>0.55323428571428568</v>
      </c>
    </row>
    <row r="114" spans="1:11" ht="19.5" customHeight="1" x14ac:dyDescent="0.2">
      <c r="A114" s="74" t="s">
        <v>115</v>
      </c>
      <c r="B114" s="75"/>
      <c r="C114" s="76">
        <f t="shared" ref="C114:H114" si="8">SUM(C67:C78)</f>
        <v>31021</v>
      </c>
      <c r="D114" s="77">
        <f t="shared" si="8"/>
        <v>35536</v>
      </c>
      <c r="E114" s="78">
        <f t="shared" si="8"/>
        <v>66557</v>
      </c>
      <c r="F114" s="76">
        <f t="shared" si="8"/>
        <v>17429</v>
      </c>
      <c r="G114" s="77">
        <f t="shared" si="8"/>
        <v>19537</v>
      </c>
      <c r="H114" s="78">
        <f t="shared" si="8"/>
        <v>36966</v>
      </c>
      <c r="I114" s="79">
        <f t="shared" si="4"/>
        <v>0.56184520163760032</v>
      </c>
      <c r="J114" s="33">
        <f t="shared" si="4"/>
        <v>0.54978050427735259</v>
      </c>
      <c r="K114" s="80">
        <f t="shared" si="4"/>
        <v>0.55540363898613221</v>
      </c>
    </row>
    <row r="115" spans="1:11" ht="19.5" customHeight="1" x14ac:dyDescent="0.2">
      <c r="A115" s="74" t="s">
        <v>116</v>
      </c>
      <c r="B115" s="75"/>
      <c r="C115" s="76">
        <f t="shared" ref="C115:H115" si="9">SUM(C79:C81)</f>
        <v>12336</v>
      </c>
      <c r="D115" s="77">
        <f t="shared" si="9"/>
        <v>11602</v>
      </c>
      <c r="E115" s="78">
        <f t="shared" si="9"/>
        <v>23938</v>
      </c>
      <c r="F115" s="76">
        <f t="shared" si="9"/>
        <v>5328</v>
      </c>
      <c r="G115" s="77">
        <f t="shared" si="9"/>
        <v>5391</v>
      </c>
      <c r="H115" s="78">
        <f t="shared" si="9"/>
        <v>10719</v>
      </c>
      <c r="I115" s="79">
        <f t="shared" si="4"/>
        <v>0.43190661478599224</v>
      </c>
      <c r="J115" s="33">
        <f t="shared" si="4"/>
        <v>0.46466126529908636</v>
      </c>
      <c r="K115" s="80">
        <f t="shared" si="4"/>
        <v>0.44778176957139276</v>
      </c>
    </row>
    <row r="116" spans="1:11" ht="19.5" customHeight="1" x14ac:dyDescent="0.2">
      <c r="A116" s="74" t="s">
        <v>117</v>
      </c>
      <c r="B116" s="75"/>
      <c r="C116" s="76">
        <f t="shared" ref="C116:H116" si="10">SUM(C82:C86)</f>
        <v>8019</v>
      </c>
      <c r="D116" s="77">
        <f t="shared" si="10"/>
        <v>8330</v>
      </c>
      <c r="E116" s="78">
        <f t="shared" si="10"/>
        <v>16349</v>
      </c>
      <c r="F116" s="76">
        <f t="shared" si="10"/>
        <v>3799</v>
      </c>
      <c r="G116" s="77">
        <f t="shared" si="10"/>
        <v>4096</v>
      </c>
      <c r="H116" s="78">
        <f t="shared" si="10"/>
        <v>7895</v>
      </c>
      <c r="I116" s="79">
        <f t="shared" si="4"/>
        <v>0.47374984412021448</v>
      </c>
      <c r="J116" s="33">
        <f t="shared" si="4"/>
        <v>0.49171668667466989</v>
      </c>
      <c r="K116" s="80">
        <f t="shared" si="4"/>
        <v>0.48290415315921464</v>
      </c>
    </row>
    <row r="117" spans="1:11" ht="19.5" customHeight="1" x14ac:dyDescent="0.2">
      <c r="A117" s="74" t="s">
        <v>118</v>
      </c>
      <c r="B117" s="81"/>
      <c r="C117" s="76">
        <f t="shared" ref="C117:H117" si="11">SUM(C87:C97)</f>
        <v>3123</v>
      </c>
      <c r="D117" s="77">
        <f t="shared" si="11"/>
        <v>3584</v>
      </c>
      <c r="E117" s="78">
        <f t="shared" si="11"/>
        <v>6707</v>
      </c>
      <c r="F117" s="76">
        <f t="shared" si="11"/>
        <v>1700</v>
      </c>
      <c r="G117" s="77">
        <f t="shared" si="11"/>
        <v>1968</v>
      </c>
      <c r="H117" s="78">
        <f t="shared" si="11"/>
        <v>3668</v>
      </c>
      <c r="I117" s="79">
        <f t="shared" si="4"/>
        <v>0.54434838296509769</v>
      </c>
      <c r="J117" s="33">
        <f t="shared" si="4"/>
        <v>0.5491071428571429</v>
      </c>
      <c r="K117" s="80">
        <f t="shared" si="4"/>
        <v>0.546891307589086</v>
      </c>
    </row>
    <row r="118" spans="1:11" ht="19.5" customHeight="1" x14ac:dyDescent="0.2">
      <c r="A118" s="82" t="s">
        <v>119</v>
      </c>
      <c r="B118" s="83"/>
      <c r="C118" s="84">
        <f t="shared" ref="C118:H118" si="12">SUM(C98:C105)</f>
        <v>1660</v>
      </c>
      <c r="D118" s="85">
        <f t="shared" si="12"/>
        <v>1893</v>
      </c>
      <c r="E118" s="86">
        <f t="shared" si="12"/>
        <v>3553</v>
      </c>
      <c r="F118" s="84">
        <f t="shared" si="12"/>
        <v>938</v>
      </c>
      <c r="G118" s="85">
        <f t="shared" si="12"/>
        <v>1040</v>
      </c>
      <c r="H118" s="86">
        <f t="shared" si="12"/>
        <v>1978</v>
      </c>
      <c r="I118" s="87">
        <f t="shared" si="4"/>
        <v>0.56506024096385543</v>
      </c>
      <c r="J118" s="44">
        <f t="shared" si="4"/>
        <v>0.54939249867934492</v>
      </c>
      <c r="K118" s="88">
        <f t="shared" si="4"/>
        <v>0.55671263720799324</v>
      </c>
    </row>
    <row r="119" spans="1:11" ht="21.8" customHeight="1" x14ac:dyDescent="0.2">
      <c r="A119" s="55" t="s">
        <v>120</v>
      </c>
      <c r="B119" s="56"/>
      <c r="C119" s="56"/>
      <c r="D119" s="56"/>
      <c r="E119" s="56"/>
      <c r="F119" s="56"/>
      <c r="G119" s="56"/>
      <c r="H119" s="56"/>
      <c r="I119" s="57"/>
      <c r="J119" s="57"/>
      <c r="K119" s="57"/>
    </row>
    <row r="120" spans="1:11" ht="14.25" customHeight="1" x14ac:dyDescent="0.2">
      <c r="A120" s="89"/>
      <c r="B120" s="90"/>
      <c r="C120" s="7" t="s">
        <v>1</v>
      </c>
      <c r="D120" s="8"/>
      <c r="E120" s="9"/>
      <c r="F120" s="7" t="s">
        <v>121</v>
      </c>
      <c r="G120" s="8"/>
      <c r="H120" s="9"/>
      <c r="I120" s="58" t="s">
        <v>122</v>
      </c>
      <c r="J120" s="59"/>
      <c r="K120" s="60"/>
    </row>
    <row r="121" spans="1:11" ht="14.25" customHeight="1" x14ac:dyDescent="0.2">
      <c r="A121" s="91"/>
      <c r="B121" s="92"/>
      <c r="C121" s="93" t="s">
        <v>4</v>
      </c>
      <c r="D121" s="94" t="s">
        <v>5</v>
      </c>
      <c r="E121" s="95" t="s">
        <v>6</v>
      </c>
      <c r="F121" s="96" t="s">
        <v>4</v>
      </c>
      <c r="G121" s="94" t="s">
        <v>5</v>
      </c>
      <c r="H121" s="97" t="s">
        <v>6</v>
      </c>
      <c r="I121" s="98" t="s">
        <v>4</v>
      </c>
      <c r="J121" s="99" t="s">
        <v>5</v>
      </c>
      <c r="K121" s="100" t="s">
        <v>6</v>
      </c>
    </row>
    <row r="122" spans="1:11" ht="14.25" customHeight="1" x14ac:dyDescent="0.2">
      <c r="A122" s="101" t="s">
        <v>123</v>
      </c>
      <c r="B122" s="102"/>
      <c r="C122" s="103">
        <f>SUM(C5:C86)</f>
        <v>182109</v>
      </c>
      <c r="D122" s="70">
        <f t="shared" ref="D122:I122" si="13">SUM(D5:D86)</f>
        <v>201758</v>
      </c>
      <c r="E122" s="104">
        <f t="shared" si="13"/>
        <v>383867</v>
      </c>
      <c r="F122" s="103">
        <f t="shared" si="13"/>
        <v>95081</v>
      </c>
      <c r="G122" s="70">
        <f>SUM(G5:G86)</f>
        <v>106370</v>
      </c>
      <c r="H122" s="104">
        <f t="shared" si="13"/>
        <v>201451</v>
      </c>
      <c r="I122" s="105">
        <f t="shared" ref="I122:K124" si="14">F122/C122</f>
        <v>0.52211038444008806</v>
      </c>
      <c r="J122" s="106">
        <f t="shared" si="14"/>
        <v>0.52721577335223391</v>
      </c>
      <c r="K122" s="107">
        <f t="shared" si="14"/>
        <v>0.52479374366642617</v>
      </c>
    </row>
    <row r="123" spans="1:11" ht="14.25" customHeight="1" thickBot="1" x14ac:dyDescent="0.25">
      <c r="A123" s="108" t="s">
        <v>124</v>
      </c>
      <c r="B123" s="109"/>
      <c r="C123" s="110">
        <f t="shared" ref="C123:H123" si="15">SUM(C87:C105)</f>
        <v>4783</v>
      </c>
      <c r="D123" s="111">
        <f t="shared" si="15"/>
        <v>5477</v>
      </c>
      <c r="E123" s="112">
        <f t="shared" si="15"/>
        <v>10260</v>
      </c>
      <c r="F123" s="110">
        <f t="shared" si="15"/>
        <v>2638</v>
      </c>
      <c r="G123" s="111">
        <f t="shared" si="15"/>
        <v>3008</v>
      </c>
      <c r="H123" s="112">
        <f t="shared" si="15"/>
        <v>5646</v>
      </c>
      <c r="I123" s="113">
        <f t="shared" si="14"/>
        <v>0.55153669245243575</v>
      </c>
      <c r="J123" s="114">
        <f t="shared" si="14"/>
        <v>0.54920576958188794</v>
      </c>
      <c r="K123" s="115">
        <f t="shared" si="14"/>
        <v>0.55029239766081872</v>
      </c>
    </row>
    <row r="124" spans="1:11" ht="14.25" customHeight="1" thickTop="1" x14ac:dyDescent="0.2">
      <c r="A124" s="116" t="s">
        <v>125</v>
      </c>
      <c r="B124" s="117"/>
      <c r="C124" s="118">
        <f>SUM(C110:C118)</f>
        <v>186892</v>
      </c>
      <c r="D124" s="119">
        <f>SUM(D110:D118)</f>
        <v>207235</v>
      </c>
      <c r="E124" s="120">
        <f>SUM(C124:D124)</f>
        <v>394127</v>
      </c>
      <c r="F124" s="118">
        <f>SUM(F110:F118)</f>
        <v>97719</v>
      </c>
      <c r="G124" s="119">
        <f>SUM(G110:G118)</f>
        <v>109378</v>
      </c>
      <c r="H124" s="120">
        <f>SUM(F124:G124)</f>
        <v>207097</v>
      </c>
      <c r="I124" s="121">
        <f t="shared" si="14"/>
        <v>0.52286347195171545</v>
      </c>
      <c r="J124" s="122">
        <f t="shared" si="14"/>
        <v>0.52779694549665834</v>
      </c>
      <c r="K124" s="123">
        <f t="shared" si="14"/>
        <v>0.52545753018697017</v>
      </c>
    </row>
    <row r="125" spans="1:11" ht="6.75" customHeight="1" x14ac:dyDescent="0.2">
      <c r="A125" s="56"/>
      <c r="B125" s="56"/>
      <c r="C125" s="56"/>
      <c r="D125" s="56"/>
      <c r="E125" s="56"/>
      <c r="F125" s="56"/>
      <c r="G125" s="56"/>
      <c r="H125" s="56"/>
      <c r="I125" s="56"/>
      <c r="J125" s="56"/>
      <c r="K125" s="56"/>
    </row>
    <row r="126" spans="1:11" ht="14.25" customHeight="1" x14ac:dyDescent="0.2">
      <c r="A126" s="56" t="s">
        <v>126</v>
      </c>
    </row>
    <row r="127" spans="1:11" ht="14.25" customHeight="1" x14ac:dyDescent="0.2">
      <c r="A127" s="89"/>
      <c r="B127" s="90"/>
      <c r="C127" s="7" t="s">
        <v>1</v>
      </c>
      <c r="D127" s="8"/>
      <c r="E127" s="9"/>
      <c r="F127" s="7" t="s">
        <v>2</v>
      </c>
      <c r="G127" s="8"/>
      <c r="H127" s="9"/>
      <c r="I127" s="58" t="s">
        <v>127</v>
      </c>
      <c r="J127" s="59"/>
      <c r="K127" s="60"/>
    </row>
    <row r="128" spans="1:11" ht="14.25" customHeight="1" x14ac:dyDescent="0.2">
      <c r="A128" s="91"/>
      <c r="B128" s="92"/>
      <c r="C128" s="93" t="s">
        <v>4</v>
      </c>
      <c r="D128" s="94" t="s">
        <v>5</v>
      </c>
      <c r="E128" s="95" t="s">
        <v>6</v>
      </c>
      <c r="F128" s="96" t="s">
        <v>4</v>
      </c>
      <c r="G128" s="94" t="s">
        <v>5</v>
      </c>
      <c r="H128" s="97" t="s">
        <v>6</v>
      </c>
      <c r="I128" s="98" t="s">
        <v>4</v>
      </c>
      <c r="J128" s="99" t="s">
        <v>5</v>
      </c>
      <c r="K128" s="100" t="s">
        <v>6</v>
      </c>
    </row>
    <row r="129" spans="1:11" ht="14.25" customHeight="1" x14ac:dyDescent="0.2">
      <c r="A129" s="101" t="s">
        <v>128</v>
      </c>
      <c r="B129" s="102"/>
      <c r="C129" s="103">
        <v>40</v>
      </c>
      <c r="D129" s="70">
        <v>90</v>
      </c>
      <c r="E129" s="104">
        <v>130</v>
      </c>
      <c r="F129" s="103">
        <v>9</v>
      </c>
      <c r="G129" s="70">
        <v>13</v>
      </c>
      <c r="H129" s="104">
        <v>22</v>
      </c>
      <c r="I129" s="105">
        <f t="shared" ref="I129:K132" si="16">F129/C129</f>
        <v>0.22500000000000001</v>
      </c>
      <c r="J129" s="106">
        <f t="shared" si="16"/>
        <v>0.14444444444444443</v>
      </c>
      <c r="K129" s="107">
        <f t="shared" si="16"/>
        <v>0.16923076923076924</v>
      </c>
    </row>
    <row r="130" spans="1:11" ht="14.25" customHeight="1" x14ac:dyDescent="0.2">
      <c r="A130" s="124" t="s">
        <v>129</v>
      </c>
      <c r="B130" s="125"/>
      <c r="C130" s="126">
        <v>2</v>
      </c>
      <c r="D130" s="77">
        <v>4</v>
      </c>
      <c r="E130" s="127">
        <v>6</v>
      </c>
      <c r="F130" s="126">
        <v>0</v>
      </c>
      <c r="G130" s="77">
        <v>0</v>
      </c>
      <c r="H130" s="127">
        <v>0</v>
      </c>
      <c r="I130" s="128">
        <f t="shared" si="16"/>
        <v>0</v>
      </c>
      <c r="J130" s="129">
        <f t="shared" si="16"/>
        <v>0</v>
      </c>
      <c r="K130" s="130">
        <f t="shared" si="16"/>
        <v>0</v>
      </c>
    </row>
    <row r="131" spans="1:11" ht="14.25" customHeight="1" thickBot="1" x14ac:dyDescent="0.25">
      <c r="A131" s="108" t="s">
        <v>130</v>
      </c>
      <c r="B131" s="109"/>
      <c r="C131" s="110">
        <v>1</v>
      </c>
      <c r="D131" s="111">
        <v>1</v>
      </c>
      <c r="E131" s="112">
        <v>2</v>
      </c>
      <c r="F131" s="110">
        <v>0</v>
      </c>
      <c r="G131" s="111">
        <v>0</v>
      </c>
      <c r="H131" s="112">
        <v>0</v>
      </c>
      <c r="I131" s="113">
        <f t="shared" si="16"/>
        <v>0</v>
      </c>
      <c r="J131" s="114">
        <f t="shared" si="16"/>
        <v>0</v>
      </c>
      <c r="K131" s="115">
        <f t="shared" si="16"/>
        <v>0</v>
      </c>
    </row>
    <row r="132" spans="1:11" ht="14.25" customHeight="1" thickTop="1" x14ac:dyDescent="0.2">
      <c r="A132" s="116" t="s">
        <v>125</v>
      </c>
      <c r="B132" s="117"/>
      <c r="C132" s="131">
        <f t="shared" ref="C132:H132" si="17">SUM(C129:C131)</f>
        <v>43</v>
      </c>
      <c r="D132" s="119">
        <f t="shared" si="17"/>
        <v>95</v>
      </c>
      <c r="E132" s="132">
        <f t="shared" si="17"/>
        <v>138</v>
      </c>
      <c r="F132" s="131">
        <f t="shared" si="17"/>
        <v>9</v>
      </c>
      <c r="G132" s="119">
        <f t="shared" si="17"/>
        <v>13</v>
      </c>
      <c r="H132" s="132">
        <f t="shared" si="17"/>
        <v>22</v>
      </c>
      <c r="I132" s="121">
        <f t="shared" si="16"/>
        <v>0.20930232558139536</v>
      </c>
      <c r="J132" s="122">
        <f t="shared" si="16"/>
        <v>0.1368421052631579</v>
      </c>
      <c r="K132" s="123">
        <f t="shared" si="16"/>
        <v>0.15942028985507245</v>
      </c>
    </row>
    <row r="134" spans="1:11" ht="14.25" customHeight="1" x14ac:dyDescent="0.2">
      <c r="A134" s="56" t="s">
        <v>131</v>
      </c>
    </row>
    <row r="135" spans="1:11" ht="14.25" customHeight="1" x14ac:dyDescent="0.2">
      <c r="A135" s="89"/>
      <c r="B135" s="90"/>
      <c r="C135" s="7" t="s">
        <v>1</v>
      </c>
      <c r="D135" s="8"/>
      <c r="E135" s="9"/>
      <c r="F135" s="7" t="s">
        <v>110</v>
      </c>
      <c r="G135" s="8"/>
      <c r="H135" s="9"/>
      <c r="I135" s="58" t="s">
        <v>127</v>
      </c>
      <c r="J135" s="59"/>
      <c r="K135" s="60"/>
    </row>
    <row r="136" spans="1:11" ht="14.25" customHeight="1" x14ac:dyDescent="0.2">
      <c r="A136" s="91"/>
      <c r="B136" s="92"/>
      <c r="C136" s="93" t="s">
        <v>4</v>
      </c>
      <c r="D136" s="94" t="s">
        <v>5</v>
      </c>
      <c r="E136" s="95" t="s">
        <v>6</v>
      </c>
      <c r="F136" s="96" t="s">
        <v>4</v>
      </c>
      <c r="G136" s="94" t="s">
        <v>5</v>
      </c>
      <c r="H136" s="97" t="s">
        <v>6</v>
      </c>
      <c r="I136" s="98" t="s">
        <v>4</v>
      </c>
      <c r="J136" s="99" t="s">
        <v>5</v>
      </c>
      <c r="K136" s="100" t="s">
        <v>6</v>
      </c>
    </row>
    <row r="137" spans="1:11" ht="14.25" customHeight="1" x14ac:dyDescent="0.2">
      <c r="A137" s="101" t="s">
        <v>123</v>
      </c>
      <c r="B137" s="102"/>
      <c r="C137" s="103">
        <f>C122+C129</f>
        <v>182149</v>
      </c>
      <c r="D137" s="70">
        <f>D122+D129</f>
        <v>201848</v>
      </c>
      <c r="E137" s="104">
        <f>E122+E129</f>
        <v>383997</v>
      </c>
      <c r="F137" s="103">
        <f t="shared" ref="F137:K137" si="18">F122+F129</f>
        <v>95090</v>
      </c>
      <c r="G137" s="70">
        <f t="shared" si="18"/>
        <v>106383</v>
      </c>
      <c r="H137" s="104">
        <f t="shared" si="18"/>
        <v>201473</v>
      </c>
      <c r="I137" s="105">
        <f t="shared" ref="I137:K139" si="19">F137/C137</f>
        <v>0.5220451388698264</v>
      </c>
      <c r="J137" s="106">
        <f t="shared" si="19"/>
        <v>0.52704510324600684</v>
      </c>
      <c r="K137" s="107">
        <f t="shared" si="19"/>
        <v>0.52467336984403523</v>
      </c>
    </row>
    <row r="138" spans="1:11" ht="14.25" customHeight="1" thickBot="1" x14ac:dyDescent="0.25">
      <c r="A138" s="108" t="s">
        <v>124</v>
      </c>
      <c r="B138" s="109"/>
      <c r="C138" s="110">
        <f>C123+C130+C131</f>
        <v>4786</v>
      </c>
      <c r="D138" s="111">
        <f>D123+D130+D131</f>
        <v>5482</v>
      </c>
      <c r="E138" s="112">
        <f>E123+E130+E131</f>
        <v>10268</v>
      </c>
      <c r="F138" s="110">
        <f t="shared" ref="F138:K138" si="20">F123+F130+F131</f>
        <v>2638</v>
      </c>
      <c r="G138" s="111">
        <f t="shared" si="20"/>
        <v>3008</v>
      </c>
      <c r="H138" s="112">
        <f t="shared" si="20"/>
        <v>5646</v>
      </c>
      <c r="I138" s="113">
        <f t="shared" si="19"/>
        <v>0.55119097367321357</v>
      </c>
      <c r="J138" s="114">
        <f t="shared" si="19"/>
        <v>0.54870485224370669</v>
      </c>
      <c r="K138" s="115">
        <f t="shared" si="19"/>
        <v>0.54986365407089988</v>
      </c>
    </row>
    <row r="139" spans="1:11" ht="14.25" customHeight="1" thickTop="1" x14ac:dyDescent="0.2">
      <c r="A139" s="116" t="s">
        <v>125</v>
      </c>
      <c r="B139" s="117"/>
      <c r="C139" s="131">
        <f>SUM(C137:C138)</f>
        <v>186935</v>
      </c>
      <c r="D139" s="119">
        <f t="shared" ref="D139:I139" si="21">SUM(D137:D138)</f>
        <v>207330</v>
      </c>
      <c r="E139" s="132">
        <f>SUM(E137:E138)</f>
        <v>394265</v>
      </c>
      <c r="F139" s="131">
        <f t="shared" si="21"/>
        <v>97728</v>
      </c>
      <c r="G139" s="119">
        <f t="shared" si="21"/>
        <v>109391</v>
      </c>
      <c r="H139" s="132">
        <f>SUM(H137:H138)</f>
        <v>207119</v>
      </c>
      <c r="I139" s="121">
        <f t="shared" si="19"/>
        <v>0.52279134458501619</v>
      </c>
      <c r="J139" s="122">
        <f t="shared" si="19"/>
        <v>0.52761780736024699</v>
      </c>
      <c r="K139" s="123">
        <f t="shared" si="19"/>
        <v>0.52532941042192438</v>
      </c>
    </row>
  </sheetData>
  <mergeCells count="36">
    <mergeCell ref="I135:K135"/>
    <mergeCell ref="A137:B137"/>
    <mergeCell ref="A138:B138"/>
    <mergeCell ref="A139:B139"/>
    <mergeCell ref="A129:B129"/>
    <mergeCell ref="A130:B130"/>
    <mergeCell ref="A131:B131"/>
    <mergeCell ref="A132:B132"/>
    <mergeCell ref="C135:E135"/>
    <mergeCell ref="F135:H135"/>
    <mergeCell ref="A122:B122"/>
    <mergeCell ref="A123:B123"/>
    <mergeCell ref="A124:B124"/>
    <mergeCell ref="C127:E127"/>
    <mergeCell ref="F127:H127"/>
    <mergeCell ref="I127:K127"/>
    <mergeCell ref="A116:B116"/>
    <mergeCell ref="A117:B117"/>
    <mergeCell ref="A118:B118"/>
    <mergeCell ref="C120:E120"/>
    <mergeCell ref="F120:H120"/>
    <mergeCell ref="I120:K120"/>
    <mergeCell ref="A110:B110"/>
    <mergeCell ref="A111:B111"/>
    <mergeCell ref="A112:B112"/>
    <mergeCell ref="A113:B113"/>
    <mergeCell ref="A114:B114"/>
    <mergeCell ref="A115:B115"/>
    <mergeCell ref="A3:B4"/>
    <mergeCell ref="C3:E3"/>
    <mergeCell ref="F3:H3"/>
    <mergeCell ref="I3:K3"/>
    <mergeCell ref="A108:B109"/>
    <mergeCell ref="C108:E108"/>
    <mergeCell ref="F108:H108"/>
    <mergeCell ref="I108:K108"/>
  </mergeCells>
  <phoneticPr fontId="3"/>
  <printOptions horizontalCentered="1"/>
  <pageMargins left="0.62992125984251968" right="0.35433070866141736" top="0.94488188976377963" bottom="0.31496062992125984" header="0.51181102362204722" footer="0.51181102362204722"/>
  <pageSetup paperSize="9" scale="80" fitToHeight="0" orientation="portrait" r:id="rId1"/>
  <headerFooter alignWithMargins="0">
    <oddHeader xml:space="preserve">&amp;L令和３年１０月３１日執行
衆議院議員総選挙(小選挙区）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第５０回衆議院議員総選挙（小選挙区）　投票区別投票結果</vt:lpstr>
      <vt:lpstr>'第５０回衆議院議員総選挙（小選挙区）　投票区別投票結果'!Print_Area</vt:lpstr>
      <vt:lpstr>'第５０回衆議院議員総選挙（小選挙区）　投票区別投票結果'!Print_Titles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dcterms:created xsi:type="dcterms:W3CDTF">2024-11-12T02:38:48Z</dcterms:created>
  <dcterms:modified xsi:type="dcterms:W3CDTF">2024-11-12T02:43:08Z</dcterms:modified>
</cp:coreProperties>
</file>