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選挙管理委員会事務局\05　選挙担当班\01   名簿担当\03_定時・月例議案\01_定時登録議案\R7\R7.3　定時登録\オープンデータ\"/>
    </mc:Choice>
  </mc:AlternateContent>
  <bookViews>
    <workbookView xWindow="9575" yWindow="-11" windowWidth="9618" windowHeight="8414"/>
  </bookViews>
  <sheets>
    <sheet name="投票区別登録者数" sheetId="125" r:id="rId1"/>
  </sheets>
  <calcPr calcId="162913"/>
</workbook>
</file>

<file path=xl/calcChain.xml><?xml version="1.0" encoding="utf-8"?>
<calcChain xmlns="http://schemas.openxmlformats.org/spreadsheetml/2006/main">
  <c r="O51" i="125" l="1"/>
  <c r="N51" i="125"/>
  <c r="M51" i="125"/>
  <c r="N48" i="125"/>
  <c r="M48" i="125"/>
  <c r="M52" i="125" s="1"/>
  <c r="O47" i="125"/>
  <c r="O48" i="125" s="1"/>
  <c r="O52" i="125" s="1"/>
  <c r="N52" i="125" l="1"/>
  <c r="M28" i="125"/>
  <c r="I52" i="125" l="1"/>
  <c r="H52" i="125"/>
  <c r="D52" i="125"/>
  <c r="C52" i="125"/>
  <c r="N38" i="125"/>
  <c r="M38" i="125"/>
  <c r="M39" i="125" s="1"/>
  <c r="D41" i="125"/>
  <c r="C41" i="125"/>
  <c r="I35" i="125"/>
  <c r="H35" i="125"/>
  <c r="N28" i="125"/>
  <c r="I20" i="125"/>
  <c r="H20" i="125"/>
  <c r="N14" i="125"/>
  <c r="M14" i="125"/>
  <c r="N7" i="125"/>
  <c r="M7" i="125"/>
  <c r="N39" i="125" l="1"/>
  <c r="O7" i="125"/>
  <c r="E52" i="125"/>
  <c r="O38" i="125"/>
  <c r="O28" i="125"/>
  <c r="O14" i="125"/>
  <c r="M15" i="125"/>
  <c r="M40" i="125" s="1"/>
  <c r="J52" i="125"/>
  <c r="J35" i="125"/>
  <c r="J20" i="125"/>
  <c r="E41" i="125"/>
  <c r="N15" i="125"/>
  <c r="N40" i="125" s="1"/>
  <c r="O39" i="125" l="1"/>
  <c r="O40" i="125"/>
  <c r="O15" i="125"/>
</calcChain>
</file>

<file path=xl/sharedStrings.xml><?xml version="1.0" encoding="utf-8"?>
<sst xmlns="http://schemas.openxmlformats.org/spreadsheetml/2006/main" count="163" uniqueCount="151">
  <si>
    <t>明野北第１</t>
    <rPh sb="0" eb="3">
      <t>アケノキタ</t>
    </rPh>
    <rPh sb="3" eb="4">
      <t>ダイ</t>
    </rPh>
    <phoneticPr fontId="2"/>
  </si>
  <si>
    <t>明野北第２</t>
    <rPh sb="0" eb="3">
      <t>アケノキタ</t>
    </rPh>
    <rPh sb="3" eb="4">
      <t>ダイ</t>
    </rPh>
    <phoneticPr fontId="2"/>
  </si>
  <si>
    <t>大道第３</t>
    <rPh sb="0" eb="2">
      <t>ダイドウ</t>
    </rPh>
    <rPh sb="2" eb="3">
      <t>ダイ</t>
    </rPh>
    <phoneticPr fontId="2"/>
  </si>
  <si>
    <t>南大分第６</t>
    <rPh sb="0" eb="1">
      <t>ミナミ</t>
    </rPh>
    <rPh sb="1" eb="3">
      <t>ダイブン</t>
    </rPh>
    <rPh sb="3" eb="4">
      <t>ダイ</t>
    </rPh>
    <phoneticPr fontId="2"/>
  </si>
  <si>
    <t>地区</t>
    <rPh sb="0" eb="2">
      <t>チク</t>
    </rPh>
    <phoneticPr fontId="2"/>
  </si>
  <si>
    <t>投票区</t>
    <rPh sb="0" eb="3">
      <t>トウヒョウク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</si>
  <si>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</si>
  <si>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</si>
  <si>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</si>
  <si>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金池第１</t>
    <rPh sb="0" eb="2">
      <t>カナイケ</t>
    </rPh>
    <rPh sb="2" eb="3">
      <t>ダイ</t>
    </rPh>
    <phoneticPr fontId="2"/>
  </si>
  <si>
    <t>鶴崎</t>
    <rPh sb="0" eb="2">
      <t>ツルサキ</t>
    </rPh>
    <phoneticPr fontId="2"/>
  </si>
  <si>
    <t>鴛野</t>
    <rPh sb="0" eb="1">
      <t>エン</t>
    </rPh>
    <rPh sb="1" eb="2">
      <t>ノ</t>
    </rPh>
    <phoneticPr fontId="2"/>
  </si>
  <si>
    <t>金池第２</t>
    <rPh sb="0" eb="2">
      <t>カナイケ</t>
    </rPh>
    <rPh sb="2" eb="3">
      <t>ダイ</t>
    </rPh>
    <phoneticPr fontId="2"/>
  </si>
  <si>
    <t>小中島</t>
    <rPh sb="0" eb="2">
      <t>コナカ</t>
    </rPh>
    <rPh sb="2" eb="3">
      <t>シマ</t>
    </rPh>
    <phoneticPr fontId="2"/>
  </si>
  <si>
    <t>敷戸団地</t>
    <rPh sb="0" eb="2">
      <t>シキド</t>
    </rPh>
    <rPh sb="2" eb="4">
      <t>ダンチ</t>
    </rPh>
    <phoneticPr fontId="2"/>
  </si>
  <si>
    <t>金池第３</t>
    <rPh sb="0" eb="2">
      <t>カナイケ</t>
    </rPh>
    <rPh sb="2" eb="3">
      <t>ダイ</t>
    </rPh>
    <phoneticPr fontId="2"/>
  </si>
  <si>
    <t>乙津</t>
    <rPh sb="0" eb="2">
      <t>オツ</t>
    </rPh>
    <phoneticPr fontId="2"/>
  </si>
  <si>
    <t>寒田</t>
    <rPh sb="0" eb="1">
      <t>サム</t>
    </rPh>
    <rPh sb="1" eb="2">
      <t>タ</t>
    </rPh>
    <phoneticPr fontId="2"/>
  </si>
  <si>
    <t>長浜</t>
    <rPh sb="0" eb="2">
      <t>ナガハマ</t>
    </rPh>
    <phoneticPr fontId="2"/>
  </si>
  <si>
    <t>鶴</t>
    <rPh sb="0" eb="1">
      <t>ツル</t>
    </rPh>
    <phoneticPr fontId="2"/>
  </si>
  <si>
    <t>別保第１</t>
    <rPh sb="0" eb="1">
      <t>ベツ</t>
    </rPh>
    <rPh sb="1" eb="2">
      <t>ホ</t>
    </rPh>
    <rPh sb="2" eb="3">
      <t>ダイ</t>
    </rPh>
    <phoneticPr fontId="2"/>
  </si>
  <si>
    <t>稙</t>
    <rPh sb="0" eb="1">
      <t>ショク</t>
    </rPh>
    <phoneticPr fontId="2"/>
  </si>
  <si>
    <t>田尻第１</t>
    <rPh sb="0" eb="2">
      <t>タジリ</t>
    </rPh>
    <rPh sb="2" eb="3">
      <t>ダイ</t>
    </rPh>
    <phoneticPr fontId="2"/>
  </si>
  <si>
    <t>荷揚</t>
    <rPh sb="0" eb="2">
      <t>ニアゲ</t>
    </rPh>
    <phoneticPr fontId="2"/>
  </si>
  <si>
    <t>別保第２</t>
    <rPh sb="0" eb="1">
      <t>ベツ</t>
    </rPh>
    <rPh sb="1" eb="2">
      <t>ホ</t>
    </rPh>
    <rPh sb="2" eb="3">
      <t>ダイ</t>
    </rPh>
    <phoneticPr fontId="2"/>
  </si>
  <si>
    <t>田尻第２</t>
    <rPh sb="0" eb="2">
      <t>タジリ</t>
    </rPh>
    <rPh sb="2" eb="3">
      <t>ダイ</t>
    </rPh>
    <phoneticPr fontId="2"/>
  </si>
  <si>
    <t>中島第１</t>
    <rPh sb="0" eb="2">
      <t>ナカシマ</t>
    </rPh>
    <rPh sb="2" eb="3">
      <t>ダイ</t>
    </rPh>
    <phoneticPr fontId="2"/>
  </si>
  <si>
    <t>三佐</t>
    <rPh sb="0" eb="1">
      <t>サン</t>
    </rPh>
    <rPh sb="1" eb="2">
      <t>サ</t>
    </rPh>
    <phoneticPr fontId="2"/>
  </si>
  <si>
    <t>宗方第１</t>
    <rPh sb="0" eb="2">
      <t>ムナカタ</t>
    </rPh>
    <rPh sb="2" eb="3">
      <t>ダイ</t>
    </rPh>
    <phoneticPr fontId="2"/>
  </si>
  <si>
    <t>中島第２</t>
    <rPh sb="0" eb="2">
      <t>ナカシマ</t>
    </rPh>
    <rPh sb="2" eb="3">
      <t>ダイ</t>
    </rPh>
    <phoneticPr fontId="2"/>
  </si>
  <si>
    <t>家島</t>
    <rPh sb="0" eb="1">
      <t>イエ</t>
    </rPh>
    <rPh sb="1" eb="2">
      <t>シマ</t>
    </rPh>
    <phoneticPr fontId="2"/>
  </si>
  <si>
    <t>宗方第２</t>
    <rPh sb="0" eb="2">
      <t>ムナカタ</t>
    </rPh>
    <rPh sb="2" eb="3">
      <t>ダイ</t>
    </rPh>
    <phoneticPr fontId="2"/>
  </si>
  <si>
    <t>大</t>
    <rPh sb="0" eb="1">
      <t>オオ</t>
    </rPh>
    <phoneticPr fontId="2"/>
  </si>
  <si>
    <t>中島第３</t>
    <rPh sb="0" eb="2">
      <t>ナカシマ</t>
    </rPh>
    <rPh sb="2" eb="3">
      <t>ダイ</t>
    </rPh>
    <phoneticPr fontId="2"/>
  </si>
  <si>
    <t>明治</t>
    <rPh sb="0" eb="2">
      <t>メイジ</t>
    </rPh>
    <phoneticPr fontId="2"/>
  </si>
  <si>
    <t>春日第１</t>
    <rPh sb="0" eb="2">
      <t>カスガ</t>
    </rPh>
    <rPh sb="2" eb="3">
      <t>ダイ</t>
    </rPh>
    <phoneticPr fontId="2"/>
  </si>
  <si>
    <t>明治北</t>
    <rPh sb="0" eb="2">
      <t>メイジ</t>
    </rPh>
    <rPh sb="2" eb="3">
      <t>キタ</t>
    </rPh>
    <phoneticPr fontId="2"/>
  </si>
  <si>
    <t>横瀬第１</t>
    <rPh sb="0" eb="2">
      <t>ヨコセ</t>
    </rPh>
    <rPh sb="2" eb="3">
      <t>ダイ</t>
    </rPh>
    <phoneticPr fontId="2"/>
  </si>
  <si>
    <t>春日第２</t>
    <rPh sb="0" eb="2">
      <t>カスガ</t>
    </rPh>
    <rPh sb="2" eb="3">
      <t>ダイ</t>
    </rPh>
    <phoneticPr fontId="2"/>
  </si>
  <si>
    <t>横尾</t>
    <rPh sb="0" eb="2">
      <t>ヨコオ</t>
    </rPh>
    <phoneticPr fontId="2"/>
  </si>
  <si>
    <t>横瀬第２</t>
    <rPh sb="0" eb="2">
      <t>ヨコセ</t>
    </rPh>
    <rPh sb="2" eb="3">
      <t>ダイ</t>
    </rPh>
    <phoneticPr fontId="2"/>
  </si>
  <si>
    <t>春日第３</t>
    <rPh sb="0" eb="2">
      <t>カスガ</t>
    </rPh>
    <rPh sb="2" eb="3">
      <t>ダイ</t>
    </rPh>
    <phoneticPr fontId="2"/>
  </si>
  <si>
    <t>高田</t>
    <rPh sb="0" eb="2">
      <t>タカダ</t>
    </rPh>
    <phoneticPr fontId="2"/>
  </si>
  <si>
    <t>王子</t>
    <rPh sb="0" eb="2">
      <t>オウジ</t>
    </rPh>
    <phoneticPr fontId="2"/>
  </si>
  <si>
    <t>松岡</t>
    <rPh sb="0" eb="2">
      <t>マツオカ</t>
    </rPh>
    <phoneticPr fontId="2"/>
  </si>
  <si>
    <t>賀来</t>
    <rPh sb="0" eb="2">
      <t>カク</t>
    </rPh>
    <phoneticPr fontId="2"/>
  </si>
  <si>
    <t>八幡第１</t>
    <rPh sb="0" eb="2">
      <t>ヤハタ</t>
    </rPh>
    <rPh sb="2" eb="3">
      <t>ダイ</t>
    </rPh>
    <phoneticPr fontId="2"/>
  </si>
  <si>
    <t>川添</t>
    <rPh sb="0" eb="2">
      <t>カワゾエ</t>
    </rPh>
    <phoneticPr fontId="2"/>
  </si>
  <si>
    <t>東院</t>
    <rPh sb="0" eb="1">
      <t>ヒガシ</t>
    </rPh>
    <rPh sb="1" eb="2">
      <t>イン</t>
    </rPh>
    <phoneticPr fontId="2"/>
  </si>
  <si>
    <t>八幡第２</t>
    <rPh sb="0" eb="2">
      <t>ヤハタ</t>
    </rPh>
    <rPh sb="2" eb="3">
      <t>ダイ</t>
    </rPh>
    <phoneticPr fontId="2"/>
  </si>
  <si>
    <t>種具</t>
    <rPh sb="0" eb="1">
      <t>タネ</t>
    </rPh>
    <rPh sb="1" eb="2">
      <t>グ</t>
    </rPh>
    <phoneticPr fontId="2"/>
  </si>
  <si>
    <t>大道第１</t>
    <rPh sb="0" eb="2">
      <t>オオミチ</t>
    </rPh>
    <rPh sb="2" eb="3">
      <t>ダイ</t>
    </rPh>
    <phoneticPr fontId="2"/>
  </si>
  <si>
    <t>広内</t>
    <rPh sb="0" eb="1">
      <t>ヒロ</t>
    </rPh>
    <rPh sb="1" eb="2">
      <t>ウチ</t>
    </rPh>
    <phoneticPr fontId="2"/>
  </si>
  <si>
    <t>大道第２</t>
    <rPh sb="0" eb="2">
      <t>オオミチ</t>
    </rPh>
    <rPh sb="2" eb="3">
      <t>ダイ</t>
    </rPh>
    <phoneticPr fontId="2"/>
  </si>
  <si>
    <t>南大分第１</t>
    <rPh sb="0" eb="1">
      <t>ミナミ</t>
    </rPh>
    <rPh sb="1" eb="3">
      <t>オオイタ</t>
    </rPh>
    <rPh sb="3" eb="4">
      <t>ダイ</t>
    </rPh>
    <phoneticPr fontId="2"/>
  </si>
  <si>
    <t>崎</t>
    <rPh sb="0" eb="1">
      <t>サキ</t>
    </rPh>
    <phoneticPr fontId="2"/>
  </si>
  <si>
    <t>南大分第２</t>
    <rPh sb="0" eb="1">
      <t>ミナミ</t>
    </rPh>
    <rPh sb="1" eb="3">
      <t>オオイタ</t>
    </rPh>
    <rPh sb="3" eb="4">
      <t>ダイ</t>
    </rPh>
    <phoneticPr fontId="2"/>
  </si>
  <si>
    <t>南大分第３</t>
    <rPh sb="0" eb="3">
      <t>ミナミオオイタ</t>
    </rPh>
    <rPh sb="3" eb="4">
      <t>ダイ</t>
    </rPh>
    <phoneticPr fontId="2"/>
  </si>
  <si>
    <t>南大分第４</t>
    <rPh sb="0" eb="3">
      <t>ミナミオオイタ</t>
    </rPh>
    <rPh sb="3" eb="4">
      <t>ダイ</t>
    </rPh>
    <phoneticPr fontId="2"/>
  </si>
  <si>
    <t>鶴崎  小計</t>
    <rPh sb="0" eb="2">
      <t>ツルサキ</t>
    </rPh>
    <rPh sb="4" eb="6">
      <t>ショウケイ</t>
    </rPh>
    <phoneticPr fontId="2"/>
  </si>
  <si>
    <t>稙田  小計</t>
    <rPh sb="0" eb="1">
      <t>ショク</t>
    </rPh>
    <rPh sb="1" eb="2">
      <t>タ</t>
    </rPh>
    <rPh sb="4" eb="6">
      <t>ショウケイ</t>
    </rPh>
    <phoneticPr fontId="2"/>
  </si>
  <si>
    <t>南大分第５</t>
    <rPh sb="0" eb="3">
      <t>ミナミオオイタ</t>
    </rPh>
    <rPh sb="3" eb="4">
      <t>ダイ</t>
    </rPh>
    <phoneticPr fontId="2"/>
  </si>
  <si>
    <t>大在西</t>
    <rPh sb="0" eb="2">
      <t>オオザイ</t>
    </rPh>
    <rPh sb="2" eb="3">
      <t>ニシ</t>
    </rPh>
    <phoneticPr fontId="2"/>
  </si>
  <si>
    <t>百木</t>
    <rPh sb="0" eb="2">
      <t>モモキ</t>
    </rPh>
    <phoneticPr fontId="2"/>
  </si>
  <si>
    <t>大在中央</t>
    <rPh sb="0" eb="2">
      <t>オオザイ</t>
    </rPh>
    <rPh sb="2" eb="4">
      <t>チュウオウ</t>
    </rPh>
    <phoneticPr fontId="2"/>
  </si>
  <si>
    <t>滝尾第１</t>
    <rPh sb="0" eb="1">
      <t>タキオ</t>
    </rPh>
    <rPh sb="1" eb="2">
      <t>オ</t>
    </rPh>
    <rPh sb="2" eb="3">
      <t>ダイ</t>
    </rPh>
    <phoneticPr fontId="2"/>
  </si>
  <si>
    <t>上戸次</t>
    <rPh sb="0" eb="1">
      <t>カミ</t>
    </rPh>
    <rPh sb="1" eb="2">
      <t>ト</t>
    </rPh>
    <rPh sb="2" eb="3">
      <t>ツギ</t>
    </rPh>
    <phoneticPr fontId="2"/>
  </si>
  <si>
    <t>大在東</t>
    <rPh sb="0" eb="2">
      <t>オオザイ</t>
    </rPh>
    <rPh sb="2" eb="3">
      <t>ヒガシ</t>
    </rPh>
    <phoneticPr fontId="2"/>
  </si>
  <si>
    <t>滝尾第２</t>
    <rPh sb="0" eb="1">
      <t>タキオ</t>
    </rPh>
    <rPh sb="1" eb="2">
      <t>オ</t>
    </rPh>
    <rPh sb="2" eb="3">
      <t>ダイ</t>
    </rPh>
    <phoneticPr fontId="2"/>
  </si>
  <si>
    <t>戸次</t>
    <rPh sb="0" eb="2">
      <t>トツギ</t>
    </rPh>
    <phoneticPr fontId="2"/>
  </si>
  <si>
    <t>下戸次</t>
    <rPh sb="0" eb="1">
      <t>シタ</t>
    </rPh>
    <rPh sb="1" eb="2">
      <t>ト</t>
    </rPh>
    <rPh sb="2" eb="3">
      <t>ツギ</t>
    </rPh>
    <phoneticPr fontId="2"/>
  </si>
  <si>
    <t>吉野</t>
    <rPh sb="0" eb="2">
      <t>ヨシノ</t>
    </rPh>
    <phoneticPr fontId="2"/>
  </si>
  <si>
    <t>在</t>
    <rPh sb="0" eb="1">
      <t>ザイ</t>
    </rPh>
    <phoneticPr fontId="2"/>
  </si>
  <si>
    <t>津留第１</t>
    <rPh sb="0" eb="2">
      <t>ツル</t>
    </rPh>
    <rPh sb="2" eb="3">
      <t>ダイ</t>
    </rPh>
    <phoneticPr fontId="2"/>
  </si>
  <si>
    <t>竹中</t>
    <rPh sb="0" eb="2">
      <t>タケナカ</t>
    </rPh>
    <phoneticPr fontId="2"/>
  </si>
  <si>
    <t>大在  小計</t>
    <rPh sb="0" eb="2">
      <t>オオザイ</t>
    </rPh>
    <rPh sb="4" eb="6">
      <t>ショウケイ</t>
    </rPh>
    <phoneticPr fontId="2"/>
  </si>
  <si>
    <t>津留第２</t>
    <rPh sb="0" eb="2">
      <t>ツル</t>
    </rPh>
    <rPh sb="2" eb="3">
      <t>ダイ</t>
    </rPh>
    <phoneticPr fontId="2"/>
  </si>
  <si>
    <t>河原内</t>
    <rPh sb="0" eb="2">
      <t>カワラ</t>
    </rPh>
    <rPh sb="2" eb="3">
      <t>ウチ</t>
    </rPh>
    <phoneticPr fontId="2"/>
  </si>
  <si>
    <t>坂ノ市</t>
    <rPh sb="0" eb="1">
      <t>サカ</t>
    </rPh>
    <rPh sb="2" eb="3">
      <t>イチ</t>
    </rPh>
    <phoneticPr fontId="2"/>
  </si>
  <si>
    <t>分</t>
    <rPh sb="0" eb="1">
      <t>ブン</t>
    </rPh>
    <phoneticPr fontId="2"/>
  </si>
  <si>
    <t>東大分</t>
    <rPh sb="0" eb="1">
      <t>ヒガシ</t>
    </rPh>
    <rPh sb="1" eb="3">
      <t>オオイタ</t>
    </rPh>
    <phoneticPr fontId="2"/>
  </si>
  <si>
    <t>伊与床</t>
    <rPh sb="0" eb="1">
      <t>イ</t>
    </rPh>
    <rPh sb="1" eb="2">
      <t>ヨ</t>
    </rPh>
    <rPh sb="2" eb="3">
      <t>トコ</t>
    </rPh>
    <phoneticPr fontId="2"/>
  </si>
  <si>
    <t>坂</t>
    <rPh sb="0" eb="1">
      <t>サカ</t>
    </rPh>
    <phoneticPr fontId="2"/>
  </si>
  <si>
    <t>丹生</t>
    <rPh sb="0" eb="1">
      <t>タン</t>
    </rPh>
    <rPh sb="1" eb="2">
      <t>セイ</t>
    </rPh>
    <phoneticPr fontId="2"/>
  </si>
  <si>
    <t>日吉</t>
    <rPh sb="0" eb="2">
      <t>ヒヨシ</t>
    </rPh>
    <phoneticPr fontId="2"/>
  </si>
  <si>
    <t>小佐井</t>
    <rPh sb="0" eb="1">
      <t>コ</t>
    </rPh>
    <rPh sb="1" eb="3">
      <t>サイ</t>
    </rPh>
    <phoneticPr fontId="2"/>
  </si>
  <si>
    <t>日岡</t>
    <rPh sb="0" eb="2">
      <t>ヒオカ</t>
    </rPh>
    <phoneticPr fontId="2"/>
  </si>
  <si>
    <t>市尾上</t>
    <rPh sb="0" eb="1">
      <t>イチオ</t>
    </rPh>
    <rPh sb="1" eb="2">
      <t>オ</t>
    </rPh>
    <rPh sb="2" eb="3">
      <t>ウエ</t>
    </rPh>
    <phoneticPr fontId="2"/>
  </si>
  <si>
    <t>桃園</t>
    <rPh sb="0" eb="1">
      <t>モモ</t>
    </rPh>
    <rPh sb="1" eb="2">
      <t>ソノ</t>
    </rPh>
    <phoneticPr fontId="2"/>
  </si>
  <si>
    <t>細</t>
    <rPh sb="0" eb="1">
      <t>ホソ</t>
    </rPh>
    <phoneticPr fontId="2"/>
  </si>
  <si>
    <t>原川</t>
    <rPh sb="0" eb="2">
      <t>ハラカワ</t>
    </rPh>
    <phoneticPr fontId="2"/>
  </si>
  <si>
    <t>市</t>
    <rPh sb="0" eb="1">
      <t>イチ</t>
    </rPh>
    <phoneticPr fontId="2"/>
  </si>
  <si>
    <t>明野南</t>
    <rPh sb="0" eb="2">
      <t>アケノ</t>
    </rPh>
    <rPh sb="2" eb="3">
      <t>ミナミ</t>
    </rPh>
    <phoneticPr fontId="2"/>
  </si>
  <si>
    <t>明野東</t>
    <rPh sb="0" eb="2">
      <t>アケノ</t>
    </rPh>
    <rPh sb="2" eb="3">
      <t>ヒガシ</t>
    </rPh>
    <phoneticPr fontId="2"/>
  </si>
  <si>
    <t>坂ノ市  小計</t>
    <rPh sb="0" eb="1">
      <t>サカ</t>
    </rPh>
    <rPh sb="2" eb="3">
      <t>イチ</t>
    </rPh>
    <rPh sb="5" eb="7">
      <t>ショウケイ</t>
    </rPh>
    <phoneticPr fontId="2"/>
  </si>
  <si>
    <t>本庁  小計</t>
    <rPh sb="0" eb="2">
      <t>ホンチョウ</t>
    </rPh>
    <rPh sb="4" eb="6">
      <t>ショウケイ</t>
    </rPh>
    <phoneticPr fontId="2"/>
  </si>
  <si>
    <t>大南  小計</t>
    <rPh sb="0" eb="2">
      <t>ダイナン</t>
    </rPh>
    <rPh sb="4" eb="6">
      <t>ショウケイ</t>
    </rPh>
    <phoneticPr fontId="2"/>
  </si>
  <si>
    <t>判田第１</t>
    <rPh sb="0" eb="1">
      <t>ハン</t>
    </rPh>
    <rPh sb="1" eb="2">
      <t>タ</t>
    </rPh>
    <rPh sb="2" eb="3">
      <t>ダイ</t>
    </rPh>
    <phoneticPr fontId="2"/>
  </si>
  <si>
    <t>判田第２</t>
    <rPh sb="0" eb="2">
      <t>ハンダ</t>
    </rPh>
    <rPh sb="2" eb="3">
      <t>ダイ</t>
    </rPh>
    <phoneticPr fontId="2"/>
  </si>
  <si>
    <t>　　　　　　　　　　　　　　　　　　　　　　　　　　　　　　　　　　　投票区別登録者数　　　　　　　　　　　　</t>
    <rPh sb="35" eb="37">
      <t>トウヒョウ</t>
    </rPh>
    <rPh sb="37" eb="39">
      <t>クベツ</t>
    </rPh>
    <rPh sb="39" eb="41">
      <t>トウロク</t>
    </rPh>
    <rPh sb="41" eb="42">
      <t>シャ</t>
    </rPh>
    <rPh sb="42" eb="43">
      <t>スウ</t>
    </rPh>
    <phoneticPr fontId="2"/>
  </si>
  <si>
    <t>下郡</t>
    <rPh sb="0" eb="2">
      <t>シモゴオリ</t>
    </rPh>
    <phoneticPr fontId="2"/>
  </si>
  <si>
    <t>野津原第１</t>
    <rPh sb="0" eb="3">
      <t>ノツハル</t>
    </rPh>
    <rPh sb="3" eb="4">
      <t>ダイ</t>
    </rPh>
    <phoneticPr fontId="2"/>
  </si>
  <si>
    <t>野津原第２</t>
    <rPh sb="0" eb="3">
      <t>ノツハル</t>
    </rPh>
    <rPh sb="3" eb="4">
      <t>ダイ</t>
    </rPh>
    <phoneticPr fontId="2"/>
  </si>
  <si>
    <t>野津原第３</t>
    <rPh sb="0" eb="3">
      <t>ノツハル</t>
    </rPh>
    <rPh sb="3" eb="4">
      <t>ダイ</t>
    </rPh>
    <phoneticPr fontId="2"/>
  </si>
  <si>
    <t>野津原第４</t>
    <rPh sb="0" eb="3">
      <t>ノツハル</t>
    </rPh>
    <rPh sb="3" eb="4">
      <t>ダイ</t>
    </rPh>
    <phoneticPr fontId="2"/>
  </si>
  <si>
    <t>野津原第６</t>
    <rPh sb="0" eb="3">
      <t>ノツハル</t>
    </rPh>
    <rPh sb="3" eb="4">
      <t>ダイ</t>
    </rPh>
    <phoneticPr fontId="2"/>
  </si>
  <si>
    <t>野津原第７</t>
    <rPh sb="0" eb="3">
      <t>ノツハル</t>
    </rPh>
    <rPh sb="3" eb="4">
      <t>ダイ</t>
    </rPh>
    <phoneticPr fontId="2"/>
  </si>
  <si>
    <t>野津原第８</t>
    <rPh sb="0" eb="3">
      <t>ノツハル</t>
    </rPh>
    <rPh sb="3" eb="4">
      <t>ダイ</t>
    </rPh>
    <phoneticPr fontId="2"/>
  </si>
  <si>
    <t>野</t>
    <rPh sb="0" eb="1">
      <t>ノ</t>
    </rPh>
    <phoneticPr fontId="2"/>
  </si>
  <si>
    <t>津</t>
    <rPh sb="0" eb="1">
      <t>ツ</t>
    </rPh>
    <phoneticPr fontId="2"/>
  </si>
  <si>
    <t>原</t>
    <rPh sb="0" eb="1">
      <t>ハラ</t>
    </rPh>
    <phoneticPr fontId="2"/>
  </si>
  <si>
    <t>小浜</t>
    <rPh sb="0" eb="2">
      <t>コハマ</t>
    </rPh>
    <phoneticPr fontId="2"/>
  </si>
  <si>
    <t>本町</t>
    <rPh sb="0" eb="2">
      <t>ホンマチ</t>
    </rPh>
    <phoneticPr fontId="2"/>
  </si>
  <si>
    <t>田中</t>
    <rPh sb="0" eb="2">
      <t>タナカ</t>
    </rPh>
    <phoneticPr fontId="2"/>
  </si>
  <si>
    <t>白木浜</t>
    <rPh sb="0" eb="2">
      <t>シラキ</t>
    </rPh>
    <rPh sb="2" eb="3">
      <t>ハマ</t>
    </rPh>
    <phoneticPr fontId="2"/>
  </si>
  <si>
    <t>古宮</t>
    <rPh sb="0" eb="2">
      <t>コミヤ</t>
    </rPh>
    <phoneticPr fontId="2"/>
  </si>
  <si>
    <t>辛幸</t>
    <rPh sb="0" eb="2">
      <t>カラコウ</t>
    </rPh>
    <phoneticPr fontId="2"/>
  </si>
  <si>
    <t>大志生木</t>
    <rPh sb="0" eb="4">
      <t>オオシウギ</t>
    </rPh>
    <phoneticPr fontId="2"/>
  </si>
  <si>
    <t>木佐上</t>
    <rPh sb="0" eb="3">
      <t>キサガミ</t>
    </rPh>
    <phoneticPr fontId="2"/>
  </si>
  <si>
    <t>馬場</t>
    <rPh sb="0" eb="2">
      <t>ババ</t>
    </rPh>
    <phoneticPr fontId="2"/>
  </si>
  <si>
    <t>一尺屋</t>
    <rPh sb="0" eb="3">
      <t>イッシャクヤ</t>
    </rPh>
    <phoneticPr fontId="2"/>
  </si>
  <si>
    <t>南</t>
    <rPh sb="0" eb="1">
      <t>ナン</t>
    </rPh>
    <phoneticPr fontId="2"/>
  </si>
  <si>
    <t>佐</t>
    <rPh sb="0" eb="1">
      <t>サ</t>
    </rPh>
    <phoneticPr fontId="2"/>
  </si>
  <si>
    <t>賀</t>
    <rPh sb="0" eb="1">
      <t>ガ</t>
    </rPh>
    <phoneticPr fontId="2"/>
  </si>
  <si>
    <t>関</t>
    <rPh sb="0" eb="1">
      <t>セキ</t>
    </rPh>
    <phoneticPr fontId="2"/>
  </si>
  <si>
    <t>大分市　総合計</t>
    <rPh sb="0" eb="3">
      <t>オオイタシ</t>
    </rPh>
    <rPh sb="4" eb="5">
      <t>ソウ</t>
    </rPh>
    <rPh sb="5" eb="7">
      <t>ゴウケイ</t>
    </rPh>
    <phoneticPr fontId="2"/>
  </si>
  <si>
    <t>本神崎</t>
    <rPh sb="0" eb="1">
      <t>ホン</t>
    </rPh>
    <rPh sb="1" eb="2">
      <t>カミ</t>
    </rPh>
    <rPh sb="2" eb="3">
      <t>サキ</t>
    </rPh>
    <phoneticPr fontId="2"/>
  </si>
  <si>
    <t>野津原第５</t>
    <rPh sb="0" eb="3">
      <t>ノツハル</t>
    </rPh>
    <rPh sb="3" eb="4">
      <t>ダイ</t>
    </rPh>
    <phoneticPr fontId="2"/>
  </si>
  <si>
    <t>衆議１区　計</t>
    <rPh sb="0" eb="2">
      <t>シュウギ</t>
    </rPh>
    <rPh sb="3" eb="4">
      <t>ク</t>
    </rPh>
    <rPh sb="5" eb="6">
      <t>ケイ</t>
    </rPh>
    <phoneticPr fontId="2"/>
  </si>
  <si>
    <t>衆議２区　計</t>
    <rPh sb="0" eb="2">
      <t>シュウギ</t>
    </rPh>
    <rPh sb="3" eb="4">
      <t>ク</t>
    </rPh>
    <rPh sb="5" eb="6">
      <t>ケイ</t>
    </rPh>
    <phoneticPr fontId="2"/>
  </si>
  <si>
    <t>佐　賀　関　小　計</t>
    <rPh sb="0" eb="1">
      <t>サ</t>
    </rPh>
    <rPh sb="2" eb="3">
      <t>ガ</t>
    </rPh>
    <rPh sb="4" eb="5">
      <t>セキ</t>
    </rPh>
    <rPh sb="6" eb="7">
      <t>ショウ</t>
    </rPh>
    <rPh sb="8" eb="9">
      <t>ケイ</t>
    </rPh>
    <phoneticPr fontId="2"/>
  </si>
  <si>
    <t>野　津　原　小　計</t>
    <rPh sb="0" eb="1">
      <t>ノ</t>
    </rPh>
    <rPh sb="2" eb="3">
      <t>ツ</t>
    </rPh>
    <rPh sb="4" eb="5">
      <t>ハラ</t>
    </rPh>
    <rPh sb="6" eb="7">
      <t>ショウ</t>
    </rPh>
    <rPh sb="8" eb="9">
      <t>ケイ</t>
    </rPh>
    <phoneticPr fontId="2"/>
  </si>
  <si>
    <t>木ノ上</t>
    <rPh sb="0" eb="1">
      <t>キ</t>
    </rPh>
    <rPh sb="2" eb="3">
      <t>ウエ</t>
    </rPh>
    <phoneticPr fontId="2"/>
  </si>
  <si>
    <t>ノ</t>
    <phoneticPr fontId="2"/>
  </si>
  <si>
    <t>明野  小計</t>
    <rPh sb="0" eb="2">
      <t>アケノ</t>
    </rPh>
    <rPh sb="4" eb="6">
      <t>ショウケイ</t>
    </rPh>
    <phoneticPr fontId="2"/>
  </si>
  <si>
    <t>明</t>
    <rPh sb="0" eb="1">
      <t>アカ</t>
    </rPh>
    <phoneticPr fontId="2"/>
  </si>
  <si>
    <t>野</t>
    <rPh sb="0" eb="1">
      <t>ノ</t>
    </rPh>
    <phoneticPr fontId="2"/>
  </si>
  <si>
    <t>田</t>
    <rPh sb="0" eb="1">
      <t>タ</t>
    </rPh>
    <phoneticPr fontId="2"/>
  </si>
  <si>
    <t>指定在外選挙投票区別在外選挙人名簿登録者数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rPh sb="9" eb="10">
      <t>ベツ</t>
    </rPh>
    <rPh sb="10" eb="12">
      <t>ザイガイ</t>
    </rPh>
    <rPh sb="12" eb="14">
      <t>センキョ</t>
    </rPh>
    <rPh sb="14" eb="15">
      <t>ニン</t>
    </rPh>
    <rPh sb="15" eb="17">
      <t>メイボ</t>
    </rPh>
    <rPh sb="17" eb="19">
      <t>トウロク</t>
    </rPh>
    <rPh sb="19" eb="20">
      <t>シャ</t>
    </rPh>
    <rPh sb="20" eb="21">
      <t>スウ</t>
    </rPh>
    <phoneticPr fontId="9"/>
  </si>
  <si>
    <t>指定在外選挙投票区</t>
    <rPh sb="0" eb="2">
      <t>シテイ</t>
    </rPh>
    <rPh sb="2" eb="4">
      <t>ザイガイ</t>
    </rPh>
    <rPh sb="4" eb="6">
      <t>センキョ</t>
    </rPh>
    <rPh sb="6" eb="8">
      <t>トウヒョウ</t>
    </rPh>
    <rPh sb="8" eb="9">
      <t>ク</t>
    </rPh>
    <phoneticPr fontId="9"/>
  </si>
  <si>
    <t>在外選挙人名簿登録者数</t>
    <rPh sb="0" eb="2">
      <t>ザイガイ</t>
    </rPh>
    <rPh sb="2" eb="4">
      <t>センキョ</t>
    </rPh>
    <rPh sb="4" eb="5">
      <t>ニン</t>
    </rPh>
    <rPh sb="5" eb="7">
      <t>メイボ</t>
    </rPh>
    <rPh sb="7" eb="9">
      <t>トウロク</t>
    </rPh>
    <rPh sb="9" eb="10">
      <t>シャ</t>
    </rPh>
    <rPh sb="10" eb="11">
      <t>スウ</t>
    </rPh>
    <phoneticPr fontId="9"/>
  </si>
  <si>
    <t>男</t>
    <rPh sb="0" eb="1">
      <t>オトコ</t>
    </rPh>
    <phoneticPr fontId="9"/>
  </si>
  <si>
    <t>女</t>
    <rPh sb="0" eb="1">
      <t>オンナ</t>
    </rPh>
    <phoneticPr fontId="9"/>
  </si>
  <si>
    <t>計</t>
    <rPh sb="0" eb="1">
      <t>ケイ</t>
    </rPh>
    <phoneticPr fontId="9"/>
  </si>
  <si>
    <t>荷揚</t>
    <rPh sb="0" eb="2">
      <t>ニアゲ</t>
    </rPh>
    <phoneticPr fontId="9"/>
  </si>
  <si>
    <t>衆議1区　計</t>
    <rPh sb="0" eb="2">
      <t>シュウギ</t>
    </rPh>
    <rPh sb="3" eb="4">
      <t>ク</t>
    </rPh>
    <rPh sb="5" eb="6">
      <t>ケイ</t>
    </rPh>
    <phoneticPr fontId="9"/>
  </si>
  <si>
    <t>本町</t>
    <rPh sb="0" eb="2">
      <t>ホンマチ</t>
    </rPh>
    <phoneticPr fontId="9"/>
  </si>
  <si>
    <t>野津原第１</t>
    <rPh sb="0" eb="3">
      <t>ノツハル</t>
    </rPh>
    <rPh sb="3" eb="4">
      <t>ダイ</t>
    </rPh>
    <phoneticPr fontId="9"/>
  </si>
  <si>
    <t>衆議２区　計</t>
    <rPh sb="0" eb="2">
      <t>シュウギ</t>
    </rPh>
    <rPh sb="3" eb="4">
      <t>ク</t>
    </rPh>
    <rPh sb="5" eb="6">
      <t>ケイ</t>
    </rPh>
    <phoneticPr fontId="9"/>
  </si>
  <si>
    <t>総合計</t>
    <rPh sb="0" eb="1">
      <t>ソウ</t>
    </rPh>
    <rPh sb="1" eb="2">
      <t>ゴウ</t>
    </rPh>
    <rPh sb="2" eb="3">
      <t>ケイ</t>
    </rPh>
    <phoneticPr fontId="9"/>
  </si>
  <si>
    <t>（令和7年3月3日現在）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</si>
</sst>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_);[Red]\(0\)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ck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0">
    <xf numFmtId="0" fontId="0" fillId="0" borderId="0" xfId="0"/>
    <xf numFmtId="0" fontId="4" fillId="0" borderId="0" xfId="0" applyFont="1" applyFill="1" applyBorder="1" applyAlignment="1"/>
    <xf numFmtId="0" fontId="4" fillId="0" borderId="0" xfId="0" applyFont="1" applyFill="1" applyAlignment="1"/>
    <xf numFmtId="0" fontId="0" fillId="0" borderId="0" xfId="0" applyFont="1" applyFill="1" applyAlignment="1"/>
    <xf numFmtId="0" fontId="0" fillId="0" borderId="0" xfId="0" applyFont="1" applyFill="1" applyBorder="1" applyAlignment="1"/>
    <xf numFmtId="0" fontId="0" fillId="0" borderId="17" xfId="0" applyFont="1" applyFill="1" applyBorder="1" applyAlignment="1"/>
    <xf numFmtId="0" fontId="0" fillId="0" borderId="0" xfId="0" applyAlignment="1">
      <alignment vertical="center"/>
    </xf>
    <xf numFmtId="176" fontId="4" fillId="0" borderId="1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>
      <alignment horizontal="center"/>
    </xf>
    <xf numFmtId="176" fontId="4" fillId="0" borderId="3" xfId="0" applyNumberFormat="1" applyFont="1" applyFill="1" applyBorder="1" applyAlignment="1">
      <alignment horizontal="center"/>
    </xf>
    <xf numFmtId="176" fontId="4" fillId="0" borderId="49" xfId="0" applyNumberFormat="1" applyFont="1" applyFill="1" applyBorder="1" applyAlignment="1">
      <alignment horizontal="center"/>
    </xf>
    <xf numFmtId="176" fontId="4" fillId="0" borderId="2" xfId="0" applyNumberFormat="1" applyFont="1" applyFill="1" applyBorder="1" applyAlignment="1"/>
    <xf numFmtId="176" fontId="4" fillId="0" borderId="4" xfId="0" applyNumberFormat="1" applyFont="1" applyFill="1" applyBorder="1" applyAlignment="1">
      <alignment horizontal="center"/>
    </xf>
    <xf numFmtId="176" fontId="4" fillId="0" borderId="5" xfId="0" applyNumberFormat="1" applyFont="1" applyFill="1" applyBorder="1" applyAlignment="1">
      <alignment horizontal="center"/>
    </xf>
    <xf numFmtId="176" fontId="4" fillId="0" borderId="6" xfId="0" applyNumberFormat="1" applyFont="1" applyFill="1" applyBorder="1" applyAlignment="1">
      <alignment horizontal="center"/>
    </xf>
    <xf numFmtId="176" fontId="4" fillId="0" borderId="7" xfId="0" applyNumberFormat="1" applyFont="1" applyFill="1" applyBorder="1" applyAlignment="1">
      <alignment horizontal="center"/>
    </xf>
    <xf numFmtId="176" fontId="4" fillId="0" borderId="8" xfId="0" applyNumberFormat="1" applyFont="1" applyFill="1" applyBorder="1" applyAlignment="1">
      <alignment horizontal="distributed"/>
    </xf>
    <xf numFmtId="176" fontId="5" fillId="0" borderId="23" xfId="0" applyNumberFormat="1" applyFont="1" applyFill="1" applyBorder="1" applyAlignment="1">
      <alignment horizontal="center"/>
    </xf>
    <xf numFmtId="176" fontId="4" fillId="0" borderId="10" xfId="0" applyNumberFormat="1" applyFont="1" applyFill="1" applyBorder="1" applyAlignment="1">
      <alignment horizontal="distributed"/>
    </xf>
    <xf numFmtId="176" fontId="5" fillId="0" borderId="9" xfId="0" applyNumberFormat="1" applyFont="1" applyFill="1" applyBorder="1" applyAlignment="1">
      <alignment horizontal="center"/>
    </xf>
    <xf numFmtId="176" fontId="4" fillId="0" borderId="15" xfId="0" applyNumberFormat="1" applyFont="1" applyFill="1" applyBorder="1" applyAlignment="1">
      <alignment horizontal="distributed"/>
    </xf>
    <xf numFmtId="176" fontId="4" fillId="0" borderId="11" xfId="0" applyNumberFormat="1" applyFont="1" applyFill="1" applyBorder="1" applyAlignment="1">
      <alignment horizontal="distributed"/>
    </xf>
    <xf numFmtId="176" fontId="4" fillId="0" borderId="11" xfId="0" applyNumberFormat="1" applyFont="1" applyFill="1" applyBorder="1" applyAlignment="1"/>
    <xf numFmtId="176" fontId="4" fillId="0" borderId="25" xfId="0" applyNumberFormat="1" applyFont="1" applyFill="1" applyBorder="1" applyAlignment="1"/>
    <xf numFmtId="176" fontId="4" fillId="0" borderId="12" xfId="0" applyNumberFormat="1" applyFont="1" applyFill="1" applyBorder="1" applyAlignment="1">
      <alignment horizontal="distributed"/>
    </xf>
    <xf numFmtId="176" fontId="4" fillId="0" borderId="12" xfId="0" applyNumberFormat="1" applyFont="1" applyFill="1" applyBorder="1" applyAlignment="1"/>
    <xf numFmtId="176" fontId="4" fillId="0" borderId="26" xfId="0" applyNumberFormat="1" applyFont="1" applyFill="1" applyBorder="1" applyAlignment="1"/>
    <xf numFmtId="176" fontId="5" fillId="0" borderId="13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distributed"/>
    </xf>
    <xf numFmtId="176" fontId="4" fillId="0" borderId="14" xfId="0" applyNumberFormat="1" applyFont="1" applyFill="1" applyBorder="1" applyAlignment="1"/>
    <xf numFmtId="176" fontId="4" fillId="0" borderId="27" xfId="0" applyNumberFormat="1" applyFont="1" applyFill="1" applyBorder="1" applyAlignment="1"/>
    <xf numFmtId="176" fontId="5" fillId="0" borderId="7" xfId="0" applyNumberFormat="1" applyFont="1" applyFill="1" applyBorder="1" applyAlignment="1">
      <alignment horizontal="center"/>
    </xf>
    <xf numFmtId="176" fontId="3" fillId="0" borderId="28" xfId="0" applyNumberFormat="1" applyFont="1" applyFill="1" applyBorder="1" applyAlignment="1"/>
    <xf numFmtId="176" fontId="3" fillId="0" borderId="29" xfId="0" applyNumberFormat="1" applyFont="1" applyFill="1" applyBorder="1" applyAlignment="1"/>
    <xf numFmtId="176" fontId="4" fillId="0" borderId="24" xfId="0" applyNumberFormat="1" applyFont="1" applyFill="1" applyBorder="1" applyAlignment="1"/>
    <xf numFmtId="176" fontId="4" fillId="0" borderId="16" xfId="0" applyNumberFormat="1" applyFont="1" applyFill="1" applyBorder="1" applyAlignment="1">
      <alignment horizontal="distributed"/>
    </xf>
    <xf numFmtId="176" fontId="5" fillId="0" borderId="48" xfId="0" applyNumberFormat="1" applyFont="1" applyFill="1" applyBorder="1" applyAlignment="1">
      <alignment horizontal="center"/>
    </xf>
    <xf numFmtId="176" fontId="4" fillId="0" borderId="30" xfId="0" applyNumberFormat="1" applyFont="1" applyFill="1" applyBorder="1" applyAlignment="1"/>
    <xf numFmtId="176" fontId="4" fillId="0" borderId="39" xfId="0" applyNumberFormat="1" applyFont="1" applyFill="1" applyBorder="1" applyAlignment="1">
      <alignment horizontal="distributed"/>
    </xf>
    <xf numFmtId="176" fontId="4" fillId="0" borderId="14" xfId="0" applyNumberFormat="1" applyFont="1" applyFill="1" applyBorder="1" applyAlignment="1">
      <alignment horizontal="center"/>
    </xf>
    <xf numFmtId="176" fontId="4" fillId="0" borderId="14" xfId="0" applyNumberFormat="1" applyFont="1" applyFill="1" applyBorder="1" applyAlignment="1">
      <alignment horizontal="right"/>
    </xf>
    <xf numFmtId="176" fontId="4" fillId="0" borderId="31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4" fillId="0" borderId="11" xfId="1" applyNumberFormat="1" applyFont="1" applyBorder="1" applyAlignment="1">
      <alignment vertical="center"/>
    </xf>
    <xf numFmtId="176" fontId="4" fillId="0" borderId="17" xfId="0" applyNumberFormat="1" applyFont="1" applyFill="1" applyBorder="1" applyAlignment="1">
      <alignment horizontal="center"/>
    </xf>
    <xf numFmtId="176" fontId="4" fillId="0" borderId="12" xfId="1" applyNumberFormat="1" applyFont="1" applyBorder="1" applyAlignment="1">
      <alignment vertical="center"/>
    </xf>
    <xf numFmtId="176" fontId="0" fillId="0" borderId="17" xfId="0" applyNumberFormat="1" applyFont="1" applyFill="1" applyBorder="1" applyAlignment="1"/>
    <xf numFmtId="176" fontId="4" fillId="0" borderId="34" xfId="0" applyNumberFormat="1" applyFont="1" applyFill="1" applyBorder="1" applyAlignment="1"/>
    <xf numFmtId="176" fontId="4" fillId="0" borderId="45" xfId="0" applyNumberFormat="1" applyFont="1" applyFill="1" applyBorder="1" applyAlignment="1">
      <alignment horizontal="center"/>
    </xf>
    <xf numFmtId="176" fontId="4" fillId="0" borderId="46" xfId="0" applyNumberFormat="1" applyFont="1" applyFill="1" applyBorder="1" applyAlignment="1"/>
    <xf numFmtId="176" fontId="3" fillId="0" borderId="20" xfId="0" applyNumberFormat="1" applyFont="1" applyFill="1" applyBorder="1" applyAlignment="1">
      <alignment horizontal="right"/>
    </xf>
    <xf numFmtId="176" fontId="3" fillId="0" borderId="41" xfId="0" applyNumberFormat="1" applyFont="1" applyFill="1" applyBorder="1" applyAlignment="1">
      <alignment horizontal="right"/>
    </xf>
    <xf numFmtId="176" fontId="5" fillId="0" borderId="17" xfId="0" applyNumberFormat="1" applyFont="1" applyFill="1" applyBorder="1" applyAlignment="1">
      <alignment horizontal="center"/>
    </xf>
    <xf numFmtId="176" fontId="4" fillId="0" borderId="32" xfId="0" applyNumberFormat="1" applyFont="1" applyFill="1" applyBorder="1" applyAlignment="1"/>
    <xf numFmtId="176" fontId="4" fillId="0" borderId="33" xfId="0" applyNumberFormat="1" applyFont="1" applyFill="1" applyBorder="1" applyAlignment="1"/>
    <xf numFmtId="176" fontId="4" fillId="0" borderId="18" xfId="0" applyNumberFormat="1" applyFont="1" applyFill="1" applyBorder="1" applyAlignment="1"/>
    <xf numFmtId="176" fontId="4" fillId="0" borderId="18" xfId="0" applyNumberFormat="1" applyFont="1" applyFill="1" applyBorder="1" applyAlignment="1">
      <alignment horizontal="distributed"/>
    </xf>
    <xf numFmtId="176" fontId="4" fillId="0" borderId="35" xfId="0" applyNumberFormat="1" applyFont="1" applyFill="1" applyBorder="1" applyAlignment="1"/>
    <xf numFmtId="176" fontId="4" fillId="0" borderId="19" xfId="0" applyNumberFormat="1" applyFont="1" applyFill="1" applyBorder="1" applyAlignment="1">
      <alignment horizontal="center"/>
    </xf>
    <xf numFmtId="176" fontId="4" fillId="0" borderId="20" xfId="0" applyNumberFormat="1" applyFont="1" applyFill="1" applyBorder="1" applyAlignment="1">
      <alignment horizontal="distributed"/>
    </xf>
    <xf numFmtId="176" fontId="4" fillId="0" borderId="20" xfId="0" applyNumberFormat="1" applyFont="1" applyFill="1" applyBorder="1" applyAlignment="1"/>
    <xf numFmtId="176" fontId="5" fillId="0" borderId="21" xfId="0" applyNumberFormat="1" applyFont="1" applyFill="1" applyBorder="1" applyAlignment="1">
      <alignment horizontal="center"/>
    </xf>
    <xf numFmtId="176" fontId="4" fillId="0" borderId="22" xfId="0" applyNumberFormat="1" applyFont="1" applyFill="1" applyBorder="1" applyAlignment="1">
      <alignment horizontal="distributed"/>
    </xf>
    <xf numFmtId="176" fontId="4" fillId="0" borderId="22" xfId="0" applyNumberFormat="1" applyFont="1" applyFill="1" applyBorder="1" applyAlignment="1"/>
    <xf numFmtId="176" fontId="4" fillId="0" borderId="36" xfId="0" applyNumberFormat="1" applyFont="1" applyFill="1" applyBorder="1" applyAlignment="1"/>
    <xf numFmtId="176" fontId="4" fillId="0" borderId="16" xfId="1" applyNumberFormat="1" applyFont="1" applyBorder="1" applyAlignment="1">
      <alignment vertical="center"/>
    </xf>
    <xf numFmtId="176" fontId="4" fillId="0" borderId="53" xfId="0" applyNumberFormat="1" applyFont="1" applyFill="1" applyBorder="1" applyAlignment="1"/>
    <xf numFmtId="176" fontId="4" fillId="0" borderId="16" xfId="0" applyNumberFormat="1" applyFont="1" applyFill="1" applyBorder="1" applyAlignment="1"/>
    <xf numFmtId="176" fontId="4" fillId="0" borderId="40" xfId="0" applyNumberFormat="1" applyFont="1" applyFill="1" applyBorder="1" applyAlignment="1"/>
    <xf numFmtId="176" fontId="4" fillId="0" borderId="54" xfId="0" applyNumberFormat="1" applyFont="1" applyFill="1" applyBorder="1" applyAlignment="1"/>
    <xf numFmtId="176" fontId="4" fillId="0" borderId="38" xfId="0" applyNumberFormat="1" applyFont="1" applyBorder="1" applyAlignment="1">
      <alignment vertical="center"/>
    </xf>
    <xf numFmtId="176" fontId="4" fillId="0" borderId="5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0" borderId="52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51" xfId="0" applyNumberFormat="1" applyFont="1" applyBorder="1" applyAlignment="1">
      <alignment vertical="center"/>
    </xf>
    <xf numFmtId="176" fontId="5" fillId="0" borderId="47" xfId="0" applyNumberFormat="1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17" xfId="0" applyFont="1" applyFill="1" applyBorder="1" applyAlignment="1"/>
    <xf numFmtId="177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77" fontId="11" fillId="0" borderId="16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177" fontId="11" fillId="0" borderId="57" xfId="0" applyNumberFormat="1" applyFont="1" applyBorder="1" applyAlignment="1">
      <alignment horizontal="distributed" vertical="center"/>
    </xf>
    <xf numFmtId="177" fontId="11" fillId="0" borderId="58" xfId="0" applyNumberFormat="1" applyFont="1" applyBorder="1" applyAlignment="1">
      <alignment horizontal="center" vertical="center"/>
    </xf>
    <xf numFmtId="177" fontId="11" fillId="0" borderId="61" xfId="0" applyNumberFormat="1" applyFont="1" applyBorder="1" applyAlignment="1">
      <alignment horizontal="distributed" vertical="center"/>
    </xf>
    <xf numFmtId="177" fontId="11" fillId="0" borderId="62" xfId="0" applyNumberFormat="1" applyFont="1" applyBorder="1" applyAlignment="1">
      <alignment horizontal="distributed" vertical="center"/>
    </xf>
    <xf numFmtId="177" fontId="11" fillId="0" borderId="63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distributed" vertical="center" justifyLastLine="1"/>
    </xf>
    <xf numFmtId="176" fontId="3" fillId="0" borderId="13" xfId="0" applyNumberFormat="1" applyFont="1" applyFill="1" applyBorder="1" applyAlignment="1"/>
    <xf numFmtId="176" fontId="12" fillId="0" borderId="14" xfId="0" applyNumberFormat="1" applyFont="1" applyFill="1" applyBorder="1" applyAlignment="1">
      <alignment horizontal="center"/>
    </xf>
    <xf numFmtId="178" fontId="10" fillId="0" borderId="12" xfId="0" applyNumberFormat="1" applyFont="1" applyBorder="1" applyAlignment="1">
      <alignment vertical="center"/>
    </xf>
    <xf numFmtId="178" fontId="10" fillId="0" borderId="26" xfId="0" applyNumberFormat="1" applyFont="1" applyBorder="1" applyAlignment="1">
      <alignment vertical="center"/>
    </xf>
    <xf numFmtId="178" fontId="10" fillId="0" borderId="59" xfId="0" applyNumberFormat="1" applyFont="1" applyBorder="1" applyAlignment="1">
      <alignment vertical="center"/>
    </xf>
    <xf numFmtId="178" fontId="10" fillId="0" borderId="60" xfId="0" applyNumberFormat="1" applyFont="1" applyBorder="1" applyAlignment="1">
      <alignment vertical="center"/>
    </xf>
    <xf numFmtId="178" fontId="10" fillId="0" borderId="39" xfId="0" applyNumberFormat="1" applyFont="1" applyBorder="1" applyAlignment="1">
      <alignment vertical="center"/>
    </xf>
    <xf numFmtId="178" fontId="10" fillId="0" borderId="37" xfId="0" applyNumberFormat="1" applyFont="1" applyBorder="1" applyAlignment="1">
      <alignment vertical="center"/>
    </xf>
    <xf numFmtId="178" fontId="10" fillId="0" borderId="18" xfId="0" applyNumberFormat="1" applyFont="1" applyBorder="1" applyAlignment="1">
      <alignment vertical="center"/>
    </xf>
    <xf numFmtId="178" fontId="10" fillId="0" borderId="35" xfId="0" applyNumberFormat="1" applyFont="1" applyBorder="1" applyAlignment="1">
      <alignment vertical="center"/>
    </xf>
    <xf numFmtId="178" fontId="10" fillId="0" borderId="64" xfId="0" applyNumberFormat="1" applyFont="1" applyBorder="1" applyAlignment="1">
      <alignment vertical="center"/>
    </xf>
    <xf numFmtId="178" fontId="10" fillId="0" borderId="65" xfId="0" applyNumberFormat="1" applyFont="1" applyBorder="1" applyAlignment="1">
      <alignment vertical="center"/>
    </xf>
    <xf numFmtId="178" fontId="10" fillId="0" borderId="20" xfId="0" applyNumberFormat="1" applyFont="1" applyBorder="1" applyAlignment="1">
      <alignment vertical="center"/>
    </xf>
    <xf numFmtId="178" fontId="10" fillId="0" borderId="66" xfId="0" applyNumberFormat="1" applyFont="1" applyBorder="1" applyAlignment="1">
      <alignment vertical="center"/>
    </xf>
    <xf numFmtId="177" fontId="8" fillId="0" borderId="0" xfId="0" applyNumberFormat="1" applyFont="1" applyBorder="1" applyAlignment="1">
      <alignment horizontal="center" vertical="center"/>
    </xf>
    <xf numFmtId="177" fontId="11" fillId="0" borderId="55" xfId="0" applyNumberFormat="1" applyFont="1" applyBorder="1" applyAlignment="1">
      <alignment horizontal="center" vertical="center" shrinkToFit="1"/>
    </xf>
    <xf numFmtId="177" fontId="11" fillId="0" borderId="56" xfId="0" applyNumberFormat="1" applyFont="1" applyBorder="1" applyAlignment="1">
      <alignment horizontal="center" vertical="center" shrinkToFit="1"/>
    </xf>
    <xf numFmtId="177" fontId="11" fillId="0" borderId="3" xfId="0" applyNumberFormat="1" applyFont="1" applyBorder="1" applyAlignment="1">
      <alignment horizontal="center" vertical="center"/>
    </xf>
    <xf numFmtId="177" fontId="11" fillId="0" borderId="6" xfId="0" applyNumberFormat="1" applyFont="1" applyBorder="1" applyAlignment="1">
      <alignment horizontal="center" vertical="center"/>
    </xf>
    <xf numFmtId="176" fontId="3" fillId="0" borderId="67" xfId="0" applyNumberFormat="1" applyFont="1" applyFill="1" applyBorder="1" applyAlignment="1">
      <alignment horizontal="center"/>
    </xf>
    <xf numFmtId="176" fontId="3" fillId="0" borderId="68" xfId="0" applyNumberFormat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right"/>
    </xf>
    <xf numFmtId="176" fontId="3" fillId="0" borderId="43" xfId="0" applyNumberFormat="1" applyFont="1" applyFill="1" applyBorder="1" applyAlignment="1">
      <alignment horizontal="center"/>
    </xf>
    <xf numFmtId="176" fontId="3" fillId="0" borderId="44" xfId="0" applyNumberFormat="1" applyFont="1" applyFill="1" applyBorder="1" applyAlignment="1">
      <alignment horizontal="center"/>
    </xf>
    <xf numFmtId="176" fontId="3" fillId="0" borderId="9" xfId="0" applyNumberFormat="1" applyFont="1" applyFill="1" applyBorder="1" applyAlignment="1">
      <alignment horizontal="center"/>
    </xf>
    <xf numFmtId="176" fontId="3" fillId="0" borderId="13" xfId="0" applyNumberFormat="1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93"/>
  <sheetViews>
    <sheetView tabSelected="1" zoomScale="70" zoomScaleNormal="70" workbookViewId="0">
      <selection activeCell="M29" sqref="M29:O36"/>
    </sheetView>
  </sheetViews>
  <sheetFormatPr defaultColWidth="9" defaultRowHeight="15.05" customHeight="1"/>
  <cols>
    <col min="1" max="1" width="5" style="4" customWidth="1"/>
    <col min="2" max="5" width="14.09765625" style="3" customWidth="1"/>
    <col min="6" max="6" width="5" style="3" customWidth="1"/>
    <col min="7" max="10" width="14.09765625" style="3" customWidth="1"/>
    <col min="11" max="11" width="5" style="3" customWidth="1"/>
    <col min="12" max="15" width="14.09765625" style="3" customWidth="1"/>
    <col min="16" max="16384" width="9" style="3"/>
  </cols>
  <sheetData>
    <row r="1" spans="1:23" ht="18" customHeight="1" thickBot="1">
      <c r="A1" s="114" t="s">
        <v>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5" t="s">
        <v>150</v>
      </c>
      <c r="N1" s="115"/>
      <c r="O1" s="115"/>
    </row>
    <row r="2" spans="1:23" ht="14.25" customHeight="1" thickTop="1">
      <c r="A2" s="7" t="s">
        <v>4</v>
      </c>
      <c r="B2" s="8" t="s">
        <v>5</v>
      </c>
      <c r="C2" s="9" t="s">
        <v>6</v>
      </c>
      <c r="D2" s="9" t="s">
        <v>7</v>
      </c>
      <c r="E2" s="10" t="s">
        <v>8</v>
      </c>
      <c r="F2" s="11" t="s">
        <v>4</v>
      </c>
      <c r="G2" s="8" t="s">
        <v>5</v>
      </c>
      <c r="H2" s="9" t="s">
        <v>6</v>
      </c>
      <c r="I2" s="9" t="s">
        <v>7</v>
      </c>
      <c r="J2" s="12" t="s">
        <v>8</v>
      </c>
      <c r="K2" s="13" t="s">
        <v>4</v>
      </c>
      <c r="L2" s="8" t="s">
        <v>5</v>
      </c>
      <c r="M2" s="9" t="s">
        <v>6</v>
      </c>
      <c r="N2" s="9" t="s">
        <v>7</v>
      </c>
      <c r="O2" s="14" t="s">
        <v>8</v>
      </c>
      <c r="P2" s="4"/>
      <c r="S2" s="6"/>
      <c r="T2" s="6"/>
      <c r="U2" s="6"/>
      <c r="V2" s="6"/>
      <c r="W2" s="6"/>
    </row>
    <row r="3" spans="1:23" ht="14.25" customHeight="1">
      <c r="A3" s="15"/>
      <c r="B3" s="16" t="s">
        <v>9</v>
      </c>
      <c r="C3" s="70">
        <v>2597</v>
      </c>
      <c r="D3" s="70">
        <v>3377</v>
      </c>
      <c r="E3" s="71">
        <v>5974</v>
      </c>
      <c r="F3" s="17"/>
      <c r="G3" s="18" t="s">
        <v>10</v>
      </c>
      <c r="H3" s="70">
        <v>1845</v>
      </c>
      <c r="I3" s="70">
        <v>1942</v>
      </c>
      <c r="J3" s="71">
        <v>3787</v>
      </c>
      <c r="K3" s="19"/>
      <c r="L3" s="20" t="s">
        <v>62</v>
      </c>
      <c r="M3" s="70">
        <v>4730</v>
      </c>
      <c r="N3" s="70">
        <v>4618</v>
      </c>
      <c r="O3" s="75">
        <v>9348</v>
      </c>
      <c r="P3" s="4"/>
      <c r="S3" s="6"/>
      <c r="T3" s="6"/>
      <c r="U3" s="6"/>
      <c r="V3" s="6"/>
      <c r="W3" s="6"/>
    </row>
    <row r="4" spans="1:23" ht="14.25" customHeight="1">
      <c r="A4" s="15"/>
      <c r="B4" s="21" t="s">
        <v>12</v>
      </c>
      <c r="C4" s="72">
        <v>1902</v>
      </c>
      <c r="D4" s="72">
        <v>2229</v>
      </c>
      <c r="E4" s="73">
        <v>4131</v>
      </c>
      <c r="F4" s="17"/>
      <c r="G4" s="21" t="s">
        <v>13</v>
      </c>
      <c r="H4" s="72">
        <v>617</v>
      </c>
      <c r="I4" s="72">
        <v>671</v>
      </c>
      <c r="J4" s="73">
        <v>1288</v>
      </c>
      <c r="K4" s="19" t="s">
        <v>32</v>
      </c>
      <c r="L4" s="21" t="s">
        <v>64</v>
      </c>
      <c r="M4" s="72">
        <v>3558</v>
      </c>
      <c r="N4" s="72">
        <v>3103</v>
      </c>
      <c r="O4" s="76">
        <v>6661</v>
      </c>
      <c r="P4" s="4"/>
      <c r="S4" s="6"/>
      <c r="T4" s="6"/>
      <c r="U4" s="6"/>
      <c r="V4" s="6"/>
      <c r="W4" s="6"/>
    </row>
    <row r="5" spans="1:23" ht="14.25" customHeight="1">
      <c r="A5" s="15"/>
      <c r="B5" s="21" t="s">
        <v>15</v>
      </c>
      <c r="C5" s="72">
        <v>1333</v>
      </c>
      <c r="D5" s="72">
        <v>1544</v>
      </c>
      <c r="E5" s="73">
        <v>2877</v>
      </c>
      <c r="F5" s="17"/>
      <c r="G5" s="21" t="s">
        <v>16</v>
      </c>
      <c r="H5" s="72">
        <v>712</v>
      </c>
      <c r="I5" s="72">
        <v>752</v>
      </c>
      <c r="J5" s="73">
        <v>1464</v>
      </c>
      <c r="K5" s="19"/>
      <c r="L5" s="21" t="s">
        <v>67</v>
      </c>
      <c r="M5" s="72">
        <v>4097</v>
      </c>
      <c r="N5" s="72">
        <v>3947</v>
      </c>
      <c r="O5" s="76">
        <v>8044</v>
      </c>
      <c r="P5" s="4"/>
      <c r="S5" s="6"/>
      <c r="T5" s="6"/>
      <c r="U5" s="6"/>
      <c r="V5" s="6"/>
      <c r="W5" s="6"/>
    </row>
    <row r="6" spans="1:23" ht="14.25" customHeight="1" thickBot="1">
      <c r="A6" s="15"/>
      <c r="B6" s="21" t="s">
        <v>18</v>
      </c>
      <c r="C6" s="72">
        <v>2503</v>
      </c>
      <c r="D6" s="72">
        <v>2985</v>
      </c>
      <c r="E6" s="73">
        <v>5488</v>
      </c>
      <c r="F6" s="17" t="s">
        <v>19</v>
      </c>
      <c r="G6" s="21" t="s">
        <v>20</v>
      </c>
      <c r="H6" s="72">
        <v>3933</v>
      </c>
      <c r="I6" s="72">
        <v>4173</v>
      </c>
      <c r="J6" s="73">
        <v>8106</v>
      </c>
      <c r="K6" s="19" t="s">
        <v>72</v>
      </c>
      <c r="L6" s="24"/>
      <c r="M6" s="25"/>
      <c r="N6" s="25"/>
      <c r="O6" s="26"/>
      <c r="P6" s="4"/>
      <c r="S6" s="6"/>
      <c r="T6" s="6"/>
      <c r="U6" s="6"/>
      <c r="V6" s="6"/>
      <c r="W6" s="6"/>
    </row>
    <row r="7" spans="1:23" ht="14.25" customHeight="1" thickTop="1" thickBot="1">
      <c r="A7" s="15"/>
      <c r="B7" s="21" t="s">
        <v>23</v>
      </c>
      <c r="C7" s="72">
        <v>2186</v>
      </c>
      <c r="D7" s="72">
        <v>2706</v>
      </c>
      <c r="E7" s="73">
        <v>4892</v>
      </c>
      <c r="F7" s="17"/>
      <c r="G7" s="21" t="s">
        <v>24</v>
      </c>
      <c r="H7" s="72">
        <v>3338</v>
      </c>
      <c r="I7" s="72">
        <v>3748</v>
      </c>
      <c r="J7" s="73">
        <v>7086</v>
      </c>
      <c r="K7" s="27"/>
      <c r="L7" s="28" t="s">
        <v>75</v>
      </c>
      <c r="M7" s="29">
        <f>SUM(M3:M6)</f>
        <v>12385</v>
      </c>
      <c r="N7" s="29">
        <f>SUM(N3:N6)</f>
        <v>11668</v>
      </c>
      <c r="O7" s="30">
        <f>SUM(O3:O5)</f>
        <v>24053</v>
      </c>
      <c r="P7" s="4"/>
      <c r="S7" s="6"/>
      <c r="T7" s="6"/>
      <c r="U7" s="6"/>
      <c r="V7" s="6"/>
      <c r="W7" s="6"/>
    </row>
    <row r="8" spans="1:23" ht="14.25" customHeight="1">
      <c r="A8" s="15"/>
      <c r="B8" s="21" t="s">
        <v>26</v>
      </c>
      <c r="C8" s="72">
        <v>1742</v>
      </c>
      <c r="D8" s="72">
        <v>1948</v>
      </c>
      <c r="E8" s="73">
        <v>3690</v>
      </c>
      <c r="F8" s="17"/>
      <c r="G8" s="21" t="s">
        <v>27</v>
      </c>
      <c r="H8" s="72">
        <v>1641</v>
      </c>
      <c r="I8" s="72">
        <v>1601</v>
      </c>
      <c r="J8" s="73">
        <v>3242</v>
      </c>
      <c r="K8" s="19"/>
      <c r="L8" s="20" t="s">
        <v>78</v>
      </c>
      <c r="M8" s="77">
        <v>3815</v>
      </c>
      <c r="N8" s="77">
        <v>4084</v>
      </c>
      <c r="O8" s="78">
        <v>7899</v>
      </c>
      <c r="P8" s="4"/>
      <c r="S8" s="6"/>
      <c r="T8" s="6"/>
      <c r="U8" s="6"/>
      <c r="V8" s="6"/>
      <c r="W8" s="6"/>
    </row>
    <row r="9" spans="1:23" ht="14.25" customHeight="1">
      <c r="A9" s="15"/>
      <c r="B9" s="21" t="s">
        <v>29</v>
      </c>
      <c r="C9" s="72">
        <v>1485</v>
      </c>
      <c r="D9" s="72">
        <v>1776</v>
      </c>
      <c r="E9" s="73">
        <v>3261</v>
      </c>
      <c r="F9" s="17"/>
      <c r="G9" s="21" t="s">
        <v>30</v>
      </c>
      <c r="H9" s="72">
        <v>286</v>
      </c>
      <c r="I9" s="72">
        <v>305</v>
      </c>
      <c r="J9" s="73">
        <v>591</v>
      </c>
      <c r="K9" s="19" t="s">
        <v>82</v>
      </c>
      <c r="L9" s="21" t="s">
        <v>83</v>
      </c>
      <c r="M9" s="72">
        <v>1694</v>
      </c>
      <c r="N9" s="72">
        <v>1651</v>
      </c>
      <c r="O9" s="76">
        <v>3345</v>
      </c>
      <c r="P9" s="4"/>
      <c r="S9" s="6"/>
      <c r="T9" s="6"/>
      <c r="U9" s="6"/>
      <c r="V9" s="6"/>
      <c r="W9" s="6"/>
    </row>
    <row r="10" spans="1:23" ht="14.25" customHeight="1">
      <c r="A10" s="31" t="s">
        <v>32</v>
      </c>
      <c r="B10" s="21" t="s">
        <v>33</v>
      </c>
      <c r="C10" s="72">
        <v>1378</v>
      </c>
      <c r="D10" s="72">
        <v>1529</v>
      </c>
      <c r="E10" s="73">
        <v>2907</v>
      </c>
      <c r="F10" s="17"/>
      <c r="G10" s="21" t="s">
        <v>34</v>
      </c>
      <c r="H10" s="72">
        <v>3307</v>
      </c>
      <c r="I10" s="72">
        <v>3737</v>
      </c>
      <c r="J10" s="73">
        <v>7044</v>
      </c>
      <c r="K10" s="19"/>
      <c r="L10" s="21" t="s">
        <v>85</v>
      </c>
      <c r="M10" s="72">
        <v>2164</v>
      </c>
      <c r="N10" s="72">
        <v>2194</v>
      </c>
      <c r="O10" s="76">
        <v>4358</v>
      </c>
      <c r="P10" s="4"/>
      <c r="S10" s="6"/>
      <c r="T10" s="6"/>
      <c r="U10" s="6"/>
      <c r="V10" s="6"/>
      <c r="W10" s="6"/>
    </row>
    <row r="11" spans="1:23" ht="14.25" customHeight="1">
      <c r="A11" s="15"/>
      <c r="B11" s="21" t="s">
        <v>35</v>
      </c>
      <c r="C11" s="72">
        <v>1672</v>
      </c>
      <c r="D11" s="72">
        <v>1935</v>
      </c>
      <c r="E11" s="73">
        <v>3607</v>
      </c>
      <c r="F11" s="17"/>
      <c r="G11" s="21" t="s">
        <v>36</v>
      </c>
      <c r="H11" s="72">
        <v>3158</v>
      </c>
      <c r="I11" s="72">
        <v>3441</v>
      </c>
      <c r="J11" s="73">
        <v>6599</v>
      </c>
      <c r="K11" s="19" t="s">
        <v>133</v>
      </c>
      <c r="L11" s="21" t="s">
        <v>87</v>
      </c>
      <c r="M11" s="72">
        <v>80</v>
      </c>
      <c r="N11" s="72">
        <v>82</v>
      </c>
      <c r="O11" s="76">
        <v>162</v>
      </c>
      <c r="P11" s="4"/>
      <c r="S11" s="6"/>
      <c r="T11" s="6"/>
      <c r="U11" s="6"/>
      <c r="V11" s="6"/>
      <c r="W11" s="6"/>
    </row>
    <row r="12" spans="1:23" ht="14.25" customHeight="1">
      <c r="A12" s="15"/>
      <c r="B12" s="21" t="s">
        <v>38</v>
      </c>
      <c r="C12" s="72">
        <v>1938</v>
      </c>
      <c r="D12" s="72">
        <v>2244</v>
      </c>
      <c r="E12" s="73">
        <v>4182</v>
      </c>
      <c r="F12" s="17"/>
      <c r="G12" s="21" t="s">
        <v>39</v>
      </c>
      <c r="H12" s="72">
        <v>3466</v>
      </c>
      <c r="I12" s="72">
        <v>3733</v>
      </c>
      <c r="J12" s="73">
        <v>7199</v>
      </c>
      <c r="K12" s="19"/>
      <c r="L12" s="21" t="s">
        <v>89</v>
      </c>
      <c r="M12" s="72">
        <v>294</v>
      </c>
      <c r="N12" s="72">
        <v>342</v>
      </c>
      <c r="O12" s="76">
        <v>636</v>
      </c>
      <c r="P12" s="4"/>
      <c r="S12" s="6"/>
      <c r="T12" s="6"/>
      <c r="U12" s="6"/>
      <c r="V12" s="6"/>
      <c r="W12" s="6"/>
    </row>
    <row r="13" spans="1:23" ht="14.25" customHeight="1" thickBot="1">
      <c r="A13" s="15"/>
      <c r="B13" s="21" t="s">
        <v>41</v>
      </c>
      <c r="C13" s="72">
        <v>3374</v>
      </c>
      <c r="D13" s="72">
        <v>3797</v>
      </c>
      <c r="E13" s="73">
        <v>7171</v>
      </c>
      <c r="F13" s="17"/>
      <c r="G13" s="21" t="s">
        <v>42</v>
      </c>
      <c r="H13" s="72">
        <v>2583</v>
      </c>
      <c r="I13" s="72">
        <v>2847</v>
      </c>
      <c r="J13" s="73">
        <v>5430</v>
      </c>
      <c r="K13" s="19" t="s">
        <v>91</v>
      </c>
      <c r="L13" s="21"/>
      <c r="M13" s="67"/>
      <c r="N13" s="67"/>
      <c r="O13" s="68"/>
      <c r="P13" s="4"/>
      <c r="S13" s="6"/>
      <c r="T13" s="6"/>
      <c r="U13" s="6"/>
      <c r="V13" s="6"/>
      <c r="W13" s="6"/>
    </row>
    <row r="14" spans="1:23" ht="14.25" customHeight="1" thickTop="1" thickBot="1">
      <c r="A14" s="15"/>
      <c r="B14" s="21" t="s">
        <v>43</v>
      </c>
      <c r="C14" s="72">
        <v>2149</v>
      </c>
      <c r="D14" s="72">
        <v>2546</v>
      </c>
      <c r="E14" s="73">
        <v>4695</v>
      </c>
      <c r="F14" s="17"/>
      <c r="G14" s="21" t="s">
        <v>44</v>
      </c>
      <c r="H14" s="72">
        <v>4193</v>
      </c>
      <c r="I14" s="72">
        <v>4350</v>
      </c>
      <c r="J14" s="73">
        <v>8543</v>
      </c>
      <c r="K14" s="27"/>
      <c r="L14" s="28" t="s">
        <v>94</v>
      </c>
      <c r="M14" s="29">
        <f>SUM(M8:M13)</f>
        <v>8047</v>
      </c>
      <c r="N14" s="29">
        <f>SUM(N8:N13)</f>
        <v>8353</v>
      </c>
      <c r="O14" s="30">
        <f>SUM(M14:N14)</f>
        <v>16400</v>
      </c>
      <c r="P14" s="4"/>
      <c r="S14" s="6"/>
      <c r="T14" s="6"/>
      <c r="U14" s="6"/>
      <c r="V14" s="6"/>
      <c r="W14" s="6"/>
    </row>
    <row r="15" spans="1:23" ht="14.25" customHeight="1" thickBot="1">
      <c r="A15" s="15"/>
      <c r="B15" s="21" t="s">
        <v>46</v>
      </c>
      <c r="C15" s="72">
        <v>1597</v>
      </c>
      <c r="D15" s="72">
        <v>1851</v>
      </c>
      <c r="E15" s="73">
        <v>3448</v>
      </c>
      <c r="F15" s="17"/>
      <c r="G15" s="21" t="s">
        <v>47</v>
      </c>
      <c r="H15" s="72">
        <v>1157</v>
      </c>
      <c r="I15" s="72">
        <v>1248</v>
      </c>
      <c r="J15" s="73">
        <v>2405</v>
      </c>
      <c r="K15" s="116" t="s">
        <v>128</v>
      </c>
      <c r="L15" s="117"/>
      <c r="M15" s="32">
        <f>SUM(C41,C52,H20,H35,H52,M7,M14)</f>
        <v>182415</v>
      </c>
      <c r="N15" s="32">
        <f>SUM(D41,D52,I20,I35,I52,N7,N14)</f>
        <v>201802</v>
      </c>
      <c r="O15" s="33">
        <f>SUM(E41,E52,J20,J35,J52,O7,O14)</f>
        <v>384217</v>
      </c>
      <c r="P15" s="4"/>
      <c r="S15" s="6"/>
      <c r="T15" s="6"/>
      <c r="U15" s="6"/>
      <c r="V15" s="6"/>
      <c r="W15" s="6"/>
    </row>
    <row r="16" spans="1:23" ht="14.25" customHeight="1">
      <c r="A16" s="15"/>
      <c r="B16" s="21" t="s">
        <v>49</v>
      </c>
      <c r="C16" s="72">
        <v>218</v>
      </c>
      <c r="D16" s="72">
        <v>270</v>
      </c>
      <c r="E16" s="73">
        <v>488</v>
      </c>
      <c r="F16" s="17"/>
      <c r="G16" s="21" t="s">
        <v>50</v>
      </c>
      <c r="H16" s="72">
        <v>1211</v>
      </c>
      <c r="I16" s="72">
        <v>1166</v>
      </c>
      <c r="J16" s="73">
        <v>2377</v>
      </c>
      <c r="K16" s="19"/>
      <c r="L16" s="35" t="s">
        <v>111</v>
      </c>
      <c r="M16" s="77">
        <v>347</v>
      </c>
      <c r="N16" s="77">
        <v>382</v>
      </c>
      <c r="O16" s="78">
        <v>729</v>
      </c>
      <c r="P16" s="4"/>
      <c r="S16" s="6"/>
      <c r="T16" s="6"/>
      <c r="U16" s="6"/>
      <c r="V16" s="6"/>
      <c r="W16" s="6"/>
    </row>
    <row r="17" spans="1:23" ht="14.25" customHeight="1">
      <c r="A17" s="15"/>
      <c r="B17" s="21" t="s">
        <v>51</v>
      </c>
      <c r="C17" s="72">
        <v>4055</v>
      </c>
      <c r="D17" s="72">
        <v>4659</v>
      </c>
      <c r="E17" s="73">
        <v>8714</v>
      </c>
      <c r="F17" s="17"/>
      <c r="G17" s="21" t="s">
        <v>52</v>
      </c>
      <c r="H17" s="74">
        <v>45</v>
      </c>
      <c r="I17" s="74">
        <v>54</v>
      </c>
      <c r="J17" s="73">
        <v>99</v>
      </c>
      <c r="K17" s="19"/>
      <c r="L17" s="21" t="s">
        <v>112</v>
      </c>
      <c r="M17" s="72">
        <v>292</v>
      </c>
      <c r="N17" s="72">
        <v>353</v>
      </c>
      <c r="O17" s="76">
        <v>645</v>
      </c>
      <c r="P17" s="4"/>
      <c r="S17" s="6"/>
      <c r="T17" s="6"/>
      <c r="U17" s="6"/>
      <c r="V17" s="6"/>
      <c r="W17" s="6"/>
    </row>
    <row r="18" spans="1:23" ht="14.25" customHeight="1">
      <c r="A18" s="15"/>
      <c r="B18" s="21" t="s">
        <v>53</v>
      </c>
      <c r="C18" s="72">
        <v>1276</v>
      </c>
      <c r="D18" s="72">
        <v>1476</v>
      </c>
      <c r="E18" s="73">
        <v>2752</v>
      </c>
      <c r="F18" s="17"/>
      <c r="G18" s="21"/>
      <c r="H18" s="22"/>
      <c r="I18" s="22"/>
      <c r="J18" s="34"/>
      <c r="K18" s="19" t="s">
        <v>122</v>
      </c>
      <c r="L18" s="21" t="s">
        <v>113</v>
      </c>
      <c r="M18" s="72">
        <v>228</v>
      </c>
      <c r="N18" s="72">
        <v>260</v>
      </c>
      <c r="O18" s="76">
        <v>488</v>
      </c>
      <c r="P18" s="4"/>
      <c r="S18" s="6"/>
      <c r="T18" s="6"/>
      <c r="U18" s="6"/>
      <c r="V18" s="6"/>
      <c r="W18" s="6"/>
    </row>
    <row r="19" spans="1:23" ht="14.25" customHeight="1" thickBot="1">
      <c r="A19" s="15"/>
      <c r="B19" s="21" t="s">
        <v>2</v>
      </c>
      <c r="C19" s="72">
        <v>1476</v>
      </c>
      <c r="D19" s="72">
        <v>1690</v>
      </c>
      <c r="E19" s="73">
        <v>3166</v>
      </c>
      <c r="F19" s="17" t="s">
        <v>55</v>
      </c>
      <c r="G19" s="24"/>
      <c r="H19" s="25"/>
      <c r="I19" s="25"/>
      <c r="J19" s="41"/>
      <c r="K19" s="19"/>
      <c r="L19" s="21" t="s">
        <v>114</v>
      </c>
      <c r="M19" s="72">
        <v>145</v>
      </c>
      <c r="N19" s="72">
        <v>180</v>
      </c>
      <c r="O19" s="76">
        <v>325</v>
      </c>
      <c r="P19" s="4"/>
      <c r="S19" s="6"/>
      <c r="T19" s="6"/>
      <c r="U19" s="6"/>
      <c r="V19" s="6"/>
      <c r="W19" s="6"/>
    </row>
    <row r="20" spans="1:23" ht="14.25" customHeight="1" thickTop="1" thickBot="1">
      <c r="A20" s="15"/>
      <c r="B20" s="21" t="s">
        <v>54</v>
      </c>
      <c r="C20" s="72">
        <v>1959</v>
      </c>
      <c r="D20" s="72">
        <v>2351</v>
      </c>
      <c r="E20" s="73">
        <v>4310</v>
      </c>
      <c r="F20" s="36"/>
      <c r="G20" s="28" t="s">
        <v>59</v>
      </c>
      <c r="H20" s="29">
        <f>SUM(H3:H19)</f>
        <v>31492</v>
      </c>
      <c r="I20" s="29">
        <f>SUM(I3:I19)</f>
        <v>33768</v>
      </c>
      <c r="J20" s="37">
        <f>SUM(J3:J17)</f>
        <v>65260</v>
      </c>
      <c r="K20" s="19"/>
      <c r="L20" s="21" t="s">
        <v>115</v>
      </c>
      <c r="M20" s="72">
        <v>146</v>
      </c>
      <c r="N20" s="72">
        <v>179</v>
      </c>
      <c r="O20" s="76">
        <v>325</v>
      </c>
      <c r="P20" s="4"/>
      <c r="S20" s="6"/>
      <c r="T20" s="6"/>
      <c r="U20" s="6"/>
      <c r="V20" s="6"/>
      <c r="W20" s="6"/>
    </row>
    <row r="21" spans="1:23" ht="14.25" customHeight="1">
      <c r="A21" s="15"/>
      <c r="B21" s="21" t="s">
        <v>56</v>
      </c>
      <c r="C21" s="72">
        <v>3172</v>
      </c>
      <c r="D21" s="72">
        <v>3767</v>
      </c>
      <c r="E21" s="73">
        <v>6939</v>
      </c>
      <c r="F21" s="17"/>
      <c r="G21" s="35" t="s">
        <v>97</v>
      </c>
      <c r="H21" s="77">
        <v>1695</v>
      </c>
      <c r="I21" s="77">
        <v>1992</v>
      </c>
      <c r="J21" s="79">
        <v>3687</v>
      </c>
      <c r="K21" s="19" t="s">
        <v>123</v>
      </c>
      <c r="L21" s="21" t="s">
        <v>116</v>
      </c>
      <c r="M21" s="72">
        <v>136</v>
      </c>
      <c r="N21" s="72">
        <v>161</v>
      </c>
      <c r="O21" s="76">
        <v>297</v>
      </c>
      <c r="P21" s="4"/>
      <c r="S21" s="6"/>
      <c r="T21" s="6"/>
      <c r="U21" s="6"/>
      <c r="V21" s="6"/>
      <c r="W21" s="6"/>
    </row>
    <row r="22" spans="1:23" ht="14.25" customHeight="1">
      <c r="A22" s="15"/>
      <c r="B22" s="21" t="s">
        <v>57</v>
      </c>
      <c r="C22" s="72">
        <v>3110</v>
      </c>
      <c r="D22" s="72">
        <v>3386</v>
      </c>
      <c r="E22" s="73">
        <v>6496</v>
      </c>
      <c r="F22" s="17"/>
      <c r="G22" s="21" t="s">
        <v>98</v>
      </c>
      <c r="H22" s="72">
        <v>2943</v>
      </c>
      <c r="I22" s="72">
        <v>3215</v>
      </c>
      <c r="J22" s="73">
        <v>6158</v>
      </c>
      <c r="K22" s="19"/>
      <c r="L22" s="21" t="s">
        <v>117</v>
      </c>
      <c r="M22" s="72">
        <v>453</v>
      </c>
      <c r="N22" s="72">
        <v>506</v>
      </c>
      <c r="O22" s="76">
        <v>959</v>
      </c>
      <c r="P22" s="4"/>
      <c r="S22" s="6"/>
      <c r="T22" s="6"/>
      <c r="U22" s="6"/>
      <c r="V22" s="6"/>
      <c r="W22" s="6"/>
    </row>
    <row r="23" spans="1:23" ht="14.25" customHeight="1">
      <c r="A23" s="15"/>
      <c r="B23" s="21" t="s">
        <v>58</v>
      </c>
      <c r="C23" s="72">
        <v>2551</v>
      </c>
      <c r="D23" s="72">
        <v>3153</v>
      </c>
      <c r="E23" s="73">
        <v>5704</v>
      </c>
      <c r="F23" s="17" t="s">
        <v>32</v>
      </c>
      <c r="G23" s="21" t="s">
        <v>63</v>
      </c>
      <c r="H23" s="72">
        <v>16</v>
      </c>
      <c r="I23" s="72">
        <v>23</v>
      </c>
      <c r="J23" s="73">
        <v>39</v>
      </c>
      <c r="K23" s="19"/>
      <c r="L23" s="21" t="s">
        <v>126</v>
      </c>
      <c r="M23" s="72">
        <v>591</v>
      </c>
      <c r="N23" s="72">
        <v>649</v>
      </c>
      <c r="O23" s="76">
        <v>1240</v>
      </c>
      <c r="P23" s="4"/>
      <c r="S23" s="6"/>
      <c r="T23" s="6"/>
      <c r="U23" s="6"/>
      <c r="V23" s="6"/>
      <c r="W23" s="6"/>
    </row>
    <row r="24" spans="1:23" ht="14.25" customHeight="1">
      <c r="A24" s="15"/>
      <c r="B24" s="21" t="s">
        <v>61</v>
      </c>
      <c r="C24" s="72">
        <v>3757</v>
      </c>
      <c r="D24" s="72">
        <v>4370</v>
      </c>
      <c r="E24" s="73">
        <v>8127</v>
      </c>
      <c r="F24" s="17"/>
      <c r="G24" s="21" t="s">
        <v>66</v>
      </c>
      <c r="H24" s="72">
        <v>227</v>
      </c>
      <c r="I24" s="72">
        <v>247</v>
      </c>
      <c r="J24" s="73">
        <v>474</v>
      </c>
      <c r="K24" s="19" t="s">
        <v>124</v>
      </c>
      <c r="L24" s="21" t="s">
        <v>118</v>
      </c>
      <c r="M24" s="72">
        <v>253</v>
      </c>
      <c r="N24" s="72">
        <v>271</v>
      </c>
      <c r="O24" s="76">
        <v>524</v>
      </c>
      <c r="P24" s="4"/>
      <c r="S24" s="6"/>
      <c r="T24" s="6"/>
      <c r="U24" s="6"/>
      <c r="V24" s="6"/>
      <c r="W24" s="6"/>
    </row>
    <row r="25" spans="1:23" ht="14.25" customHeight="1">
      <c r="A25" s="15"/>
      <c r="B25" s="21" t="s">
        <v>3</v>
      </c>
      <c r="C25" s="72">
        <v>2319</v>
      </c>
      <c r="D25" s="72">
        <v>2681</v>
      </c>
      <c r="E25" s="73">
        <v>5000</v>
      </c>
      <c r="F25" s="17"/>
      <c r="G25" s="21" t="s">
        <v>69</v>
      </c>
      <c r="H25" s="72">
        <v>3422</v>
      </c>
      <c r="I25" s="72">
        <v>3777</v>
      </c>
      <c r="J25" s="73">
        <v>7199</v>
      </c>
      <c r="K25" s="19"/>
      <c r="L25" s="21" t="s">
        <v>119</v>
      </c>
      <c r="M25" s="72">
        <v>200</v>
      </c>
      <c r="N25" s="72">
        <v>225</v>
      </c>
      <c r="O25" s="76">
        <v>425</v>
      </c>
      <c r="P25" s="4"/>
      <c r="S25" s="6"/>
      <c r="T25" s="6"/>
      <c r="U25" s="6"/>
      <c r="V25" s="6"/>
      <c r="W25" s="6"/>
    </row>
    <row r="26" spans="1:23" ht="14.25" customHeight="1">
      <c r="A26" s="15"/>
      <c r="B26" s="21" t="s">
        <v>65</v>
      </c>
      <c r="C26" s="72">
        <v>4365</v>
      </c>
      <c r="D26" s="72">
        <v>4848</v>
      </c>
      <c r="E26" s="73">
        <v>9213</v>
      </c>
      <c r="F26" s="17"/>
      <c r="G26" s="21" t="s">
        <v>70</v>
      </c>
      <c r="H26" s="72">
        <v>131</v>
      </c>
      <c r="I26" s="72">
        <v>136</v>
      </c>
      <c r="J26" s="73">
        <v>267</v>
      </c>
      <c r="K26" s="19"/>
      <c r="L26" s="21" t="s">
        <v>120</v>
      </c>
      <c r="M26" s="72">
        <v>297</v>
      </c>
      <c r="N26" s="72">
        <v>363</v>
      </c>
      <c r="O26" s="76">
        <v>660</v>
      </c>
      <c r="P26" s="4"/>
      <c r="S26" s="6"/>
      <c r="T26" s="6"/>
      <c r="U26" s="6"/>
      <c r="V26" s="6"/>
      <c r="W26" s="6"/>
    </row>
    <row r="27" spans="1:23" ht="14.25" customHeight="1" thickBot="1">
      <c r="A27" s="15"/>
      <c r="B27" s="21" t="s">
        <v>68</v>
      </c>
      <c r="C27" s="72">
        <v>2035</v>
      </c>
      <c r="D27" s="72">
        <v>2273</v>
      </c>
      <c r="E27" s="73">
        <v>4308</v>
      </c>
      <c r="F27" s="17"/>
      <c r="G27" s="21" t="s">
        <v>71</v>
      </c>
      <c r="H27" s="72">
        <v>1502</v>
      </c>
      <c r="I27" s="72">
        <v>1610</v>
      </c>
      <c r="J27" s="73">
        <v>3112</v>
      </c>
      <c r="K27" s="118"/>
      <c r="L27" s="24"/>
      <c r="M27" s="54"/>
      <c r="N27" s="54"/>
      <c r="O27" s="69"/>
      <c r="P27" s="4"/>
      <c r="S27" s="6"/>
      <c r="T27" s="6"/>
      <c r="U27" s="6"/>
      <c r="V27" s="6"/>
      <c r="W27" s="6"/>
    </row>
    <row r="28" spans="1:23" ht="14.25" customHeight="1" thickTop="1" thickBot="1">
      <c r="A28" s="15"/>
      <c r="B28" s="21" t="s">
        <v>100</v>
      </c>
      <c r="C28" s="72">
        <v>5402</v>
      </c>
      <c r="D28" s="72">
        <v>6044</v>
      </c>
      <c r="E28" s="73">
        <v>11446</v>
      </c>
      <c r="F28" s="17"/>
      <c r="G28" s="21" t="s">
        <v>74</v>
      </c>
      <c r="H28" s="72">
        <v>306</v>
      </c>
      <c r="I28" s="72">
        <v>381</v>
      </c>
      <c r="J28" s="73">
        <v>687</v>
      </c>
      <c r="K28" s="119"/>
      <c r="L28" s="39" t="s">
        <v>130</v>
      </c>
      <c r="M28" s="40">
        <f>SUM(M16:M27)</f>
        <v>3088</v>
      </c>
      <c r="N28" s="40">
        <f>SUM(N16:N27)</f>
        <v>3529</v>
      </c>
      <c r="O28" s="30">
        <f>SUM(O16:O26)</f>
        <v>6617</v>
      </c>
      <c r="P28" s="4"/>
      <c r="S28" s="6"/>
      <c r="T28" s="6"/>
      <c r="U28" s="6"/>
      <c r="V28" s="6"/>
      <c r="W28" s="6"/>
    </row>
    <row r="29" spans="1:23" ht="14.25" customHeight="1">
      <c r="A29" s="15"/>
      <c r="B29" s="21" t="s">
        <v>73</v>
      </c>
      <c r="C29" s="72">
        <v>3260</v>
      </c>
      <c r="D29" s="72">
        <v>3524</v>
      </c>
      <c r="E29" s="73">
        <v>6784</v>
      </c>
      <c r="F29" s="17"/>
      <c r="G29" s="21" t="s">
        <v>77</v>
      </c>
      <c r="H29" s="72">
        <v>66</v>
      </c>
      <c r="I29" s="72">
        <v>106</v>
      </c>
      <c r="J29" s="73">
        <v>172</v>
      </c>
      <c r="K29" s="42"/>
      <c r="L29" s="20" t="s">
        <v>101</v>
      </c>
      <c r="M29" s="77">
        <v>689</v>
      </c>
      <c r="N29" s="77">
        <v>840</v>
      </c>
      <c r="O29" s="78">
        <v>1529</v>
      </c>
      <c r="P29" s="4"/>
      <c r="S29" s="6"/>
      <c r="T29" s="6"/>
      <c r="U29" s="6"/>
      <c r="V29" s="6"/>
      <c r="W29" s="6"/>
    </row>
    <row r="30" spans="1:23" ht="14.25" customHeight="1">
      <c r="A30" s="15"/>
      <c r="B30" s="21" t="s">
        <v>76</v>
      </c>
      <c r="C30" s="72">
        <v>2590</v>
      </c>
      <c r="D30" s="72">
        <v>2840</v>
      </c>
      <c r="E30" s="73">
        <v>5430</v>
      </c>
      <c r="F30" s="17"/>
      <c r="G30" s="21" t="s">
        <v>81</v>
      </c>
      <c r="H30" s="72">
        <v>15</v>
      </c>
      <c r="I30" s="72">
        <v>24</v>
      </c>
      <c r="J30" s="73">
        <v>39</v>
      </c>
      <c r="K30" s="19" t="s">
        <v>108</v>
      </c>
      <c r="L30" s="21" t="s">
        <v>102</v>
      </c>
      <c r="M30" s="72">
        <v>139</v>
      </c>
      <c r="N30" s="72">
        <v>167</v>
      </c>
      <c r="O30" s="76">
        <v>306</v>
      </c>
      <c r="P30" s="4"/>
      <c r="S30" s="6"/>
      <c r="T30" s="6"/>
      <c r="U30" s="6"/>
      <c r="V30" s="6"/>
      <c r="W30" s="6"/>
    </row>
    <row r="31" spans="1:23" ht="14.25" customHeight="1">
      <c r="A31" s="15"/>
      <c r="B31" s="21" t="s">
        <v>80</v>
      </c>
      <c r="C31" s="72">
        <v>3446</v>
      </c>
      <c r="D31" s="72">
        <v>3692</v>
      </c>
      <c r="E31" s="73">
        <v>7138</v>
      </c>
      <c r="F31" s="17"/>
      <c r="G31" s="24"/>
      <c r="H31" s="67"/>
      <c r="I31" s="67"/>
      <c r="J31" s="66"/>
      <c r="K31" s="19"/>
      <c r="L31" s="21" t="s">
        <v>103</v>
      </c>
      <c r="M31" s="72">
        <v>200</v>
      </c>
      <c r="N31" s="72">
        <v>177</v>
      </c>
      <c r="O31" s="76">
        <v>377</v>
      </c>
      <c r="P31" s="4"/>
      <c r="S31" s="6"/>
      <c r="T31" s="6"/>
      <c r="U31" s="6"/>
      <c r="V31" s="6"/>
      <c r="W31" s="6"/>
    </row>
    <row r="32" spans="1:23" ht="14.25" customHeight="1">
      <c r="A32" s="31" t="s">
        <v>79</v>
      </c>
      <c r="B32" s="21" t="s">
        <v>84</v>
      </c>
      <c r="C32" s="72">
        <v>2570</v>
      </c>
      <c r="D32" s="72">
        <v>2538</v>
      </c>
      <c r="E32" s="73">
        <v>5108</v>
      </c>
      <c r="F32" s="17" t="s">
        <v>121</v>
      </c>
      <c r="G32" s="24"/>
      <c r="H32" s="22"/>
      <c r="I32" s="22"/>
      <c r="J32" s="34"/>
      <c r="K32" s="19"/>
      <c r="L32" s="21" t="s">
        <v>104</v>
      </c>
      <c r="M32" s="72">
        <v>263</v>
      </c>
      <c r="N32" s="72">
        <v>308</v>
      </c>
      <c r="O32" s="76">
        <v>571</v>
      </c>
      <c r="P32" s="4"/>
      <c r="S32" s="6"/>
      <c r="T32" s="6"/>
      <c r="U32" s="6"/>
      <c r="V32" s="6"/>
      <c r="W32" s="6"/>
    </row>
    <row r="33" spans="1:23" ht="14.25" customHeight="1">
      <c r="A33" s="31"/>
      <c r="B33" s="21" t="s">
        <v>86</v>
      </c>
      <c r="C33" s="72">
        <v>2466</v>
      </c>
      <c r="D33" s="72">
        <v>2371</v>
      </c>
      <c r="E33" s="73">
        <v>4837</v>
      </c>
      <c r="F33" s="42"/>
      <c r="G33" s="21"/>
      <c r="H33" s="22"/>
      <c r="I33" s="22"/>
      <c r="J33" s="34"/>
      <c r="K33" s="19" t="s">
        <v>109</v>
      </c>
      <c r="L33" s="21" t="s">
        <v>127</v>
      </c>
      <c r="M33" s="72">
        <v>86</v>
      </c>
      <c r="N33" s="72">
        <v>101</v>
      </c>
      <c r="O33" s="76">
        <v>187</v>
      </c>
      <c r="P33" s="4"/>
      <c r="S33" s="6"/>
      <c r="T33" s="6"/>
      <c r="U33" s="6"/>
      <c r="V33" s="6"/>
      <c r="W33" s="6"/>
    </row>
    <row r="34" spans="1:23" ht="14.25" customHeight="1" thickBot="1">
      <c r="A34" s="15"/>
      <c r="B34" s="21" t="s">
        <v>88</v>
      </c>
      <c r="C34" s="72">
        <v>2136</v>
      </c>
      <c r="D34" s="72">
        <v>2287</v>
      </c>
      <c r="E34" s="73">
        <v>4423</v>
      </c>
      <c r="F34" s="17"/>
      <c r="G34" s="24"/>
      <c r="H34" s="25"/>
      <c r="I34" s="25"/>
      <c r="J34" s="41"/>
      <c r="K34" s="17"/>
      <c r="L34" s="21" t="s">
        <v>105</v>
      </c>
      <c r="M34" s="72">
        <v>97</v>
      </c>
      <c r="N34" s="72">
        <v>110</v>
      </c>
      <c r="O34" s="76">
        <v>207</v>
      </c>
      <c r="P34" s="4"/>
      <c r="S34" s="6"/>
      <c r="T34" s="6"/>
      <c r="U34" s="6"/>
      <c r="V34" s="6"/>
      <c r="W34" s="6"/>
    </row>
    <row r="35" spans="1:23" ht="14.25" customHeight="1" thickTop="1" thickBot="1">
      <c r="A35" s="15"/>
      <c r="B35" s="21" t="s">
        <v>90</v>
      </c>
      <c r="C35" s="72">
        <v>2015</v>
      </c>
      <c r="D35" s="72">
        <v>2036</v>
      </c>
      <c r="E35" s="73">
        <v>4051</v>
      </c>
      <c r="F35" s="36"/>
      <c r="G35" s="28" t="s">
        <v>96</v>
      </c>
      <c r="H35" s="29">
        <f>SUM(H21:H34)</f>
        <v>10323</v>
      </c>
      <c r="I35" s="29">
        <f>SUM(I21:I34)</f>
        <v>11511</v>
      </c>
      <c r="J35" s="37">
        <f>SUM(J21:J30)</f>
        <v>21834</v>
      </c>
      <c r="K35" s="17"/>
      <c r="L35" s="21" t="s">
        <v>106</v>
      </c>
      <c r="M35" s="72">
        <v>66</v>
      </c>
      <c r="N35" s="72">
        <v>75</v>
      </c>
      <c r="O35" s="76">
        <v>141</v>
      </c>
      <c r="P35" s="4"/>
      <c r="S35" s="6"/>
      <c r="T35" s="6"/>
      <c r="U35" s="6"/>
      <c r="V35" s="6"/>
      <c r="W35" s="6"/>
    </row>
    <row r="36" spans="1:23" ht="14.25" customHeight="1">
      <c r="A36" s="15"/>
      <c r="B36" s="21"/>
      <c r="C36" s="65"/>
      <c r="D36" s="65"/>
      <c r="E36" s="66"/>
      <c r="F36" s="17"/>
      <c r="G36" s="38" t="s">
        <v>11</v>
      </c>
      <c r="H36" s="77">
        <v>2584</v>
      </c>
      <c r="I36" s="77">
        <v>2519</v>
      </c>
      <c r="J36" s="79">
        <v>5103</v>
      </c>
      <c r="K36" s="17" t="s">
        <v>110</v>
      </c>
      <c r="L36" s="21" t="s">
        <v>107</v>
      </c>
      <c r="M36" s="72">
        <v>95</v>
      </c>
      <c r="N36" s="72">
        <v>102</v>
      </c>
      <c r="O36" s="76">
        <v>197</v>
      </c>
      <c r="P36" s="4"/>
      <c r="S36" s="6"/>
      <c r="T36" s="6"/>
      <c r="U36" s="6"/>
      <c r="V36" s="6"/>
      <c r="W36" s="6"/>
    </row>
    <row r="37" spans="1:23" ht="14.25" customHeight="1" thickBot="1">
      <c r="A37" s="15"/>
      <c r="B37" s="21"/>
      <c r="C37" s="43"/>
      <c r="D37" s="43"/>
      <c r="E37" s="34"/>
      <c r="F37" s="17"/>
      <c r="G37" s="21" t="s">
        <v>14</v>
      </c>
      <c r="H37" s="72">
        <v>2197</v>
      </c>
      <c r="I37" s="72">
        <v>2756</v>
      </c>
      <c r="J37" s="73">
        <v>4953</v>
      </c>
      <c r="K37" s="17"/>
      <c r="L37" s="21"/>
      <c r="M37" s="67"/>
      <c r="N37" s="67"/>
      <c r="O37" s="68"/>
      <c r="P37" s="4"/>
      <c r="S37" s="6"/>
      <c r="T37" s="6"/>
      <c r="U37" s="6"/>
      <c r="V37" s="6"/>
      <c r="W37" s="6"/>
    </row>
    <row r="38" spans="1:23" ht="14.25" customHeight="1" thickTop="1" thickBot="1">
      <c r="A38" s="15"/>
      <c r="B38" s="21"/>
      <c r="C38" s="43"/>
      <c r="D38" s="43"/>
      <c r="E38" s="34"/>
      <c r="F38" s="17"/>
      <c r="G38" s="21" t="s">
        <v>17</v>
      </c>
      <c r="H38" s="72">
        <v>3973</v>
      </c>
      <c r="I38" s="72">
        <v>4210</v>
      </c>
      <c r="J38" s="73">
        <v>8183</v>
      </c>
      <c r="K38" s="93"/>
      <c r="L38" s="94" t="s">
        <v>131</v>
      </c>
      <c r="M38" s="29">
        <f>SUM(M29:M37)</f>
        <v>1635</v>
      </c>
      <c r="N38" s="29">
        <f>SUM(N29:N37)</f>
        <v>1880</v>
      </c>
      <c r="O38" s="30">
        <f>SUM(O29:O36)</f>
        <v>3515</v>
      </c>
      <c r="P38" s="4"/>
      <c r="S38" s="6"/>
      <c r="T38" s="6"/>
      <c r="U38" s="6"/>
      <c r="V38" s="6"/>
      <c r="W38" s="6"/>
    </row>
    <row r="39" spans="1:23" ht="14.25" customHeight="1" thickBot="1">
      <c r="A39" s="44"/>
      <c r="B39" s="24"/>
      <c r="C39" s="45"/>
      <c r="D39" s="45"/>
      <c r="E39" s="41"/>
      <c r="F39" s="17" t="s">
        <v>21</v>
      </c>
      <c r="G39" s="21" t="s">
        <v>22</v>
      </c>
      <c r="H39" s="72">
        <v>3740</v>
      </c>
      <c r="I39" s="72">
        <v>4285</v>
      </c>
      <c r="J39" s="73">
        <v>8025</v>
      </c>
      <c r="K39" s="116" t="s">
        <v>129</v>
      </c>
      <c r="L39" s="117"/>
      <c r="M39" s="32">
        <f>M28+M38</f>
        <v>4723</v>
      </c>
      <c r="N39" s="32">
        <f>N38+N28</f>
        <v>5409</v>
      </c>
      <c r="O39" s="33">
        <f>O38+O28</f>
        <v>10132</v>
      </c>
      <c r="P39" s="4"/>
      <c r="S39" s="6"/>
      <c r="T39" s="6"/>
      <c r="U39" s="6"/>
      <c r="V39" s="6"/>
      <c r="W39" s="6"/>
    </row>
    <row r="40" spans="1:23" ht="14.25" customHeight="1" thickBot="1">
      <c r="A40" s="46"/>
      <c r="B40" s="24"/>
      <c r="C40" s="45"/>
      <c r="D40" s="45"/>
      <c r="E40" s="47"/>
      <c r="F40" s="17"/>
      <c r="G40" s="21" t="s">
        <v>25</v>
      </c>
      <c r="H40" s="72">
        <v>2780</v>
      </c>
      <c r="I40" s="72">
        <v>3289</v>
      </c>
      <c r="J40" s="73">
        <v>6069</v>
      </c>
      <c r="K40" s="112" t="s">
        <v>125</v>
      </c>
      <c r="L40" s="113"/>
      <c r="M40" s="50">
        <f>SUM(M15,M38,M28)</f>
        <v>187138</v>
      </c>
      <c r="N40" s="50">
        <f>SUM(N15,N38,N28)</f>
        <v>207211</v>
      </c>
      <c r="O40" s="51">
        <f>SUM(M40:N40)</f>
        <v>394349</v>
      </c>
      <c r="P40" s="4"/>
      <c r="S40" s="6"/>
      <c r="T40" s="6"/>
      <c r="U40" s="6"/>
      <c r="V40" s="6"/>
      <c r="W40" s="6"/>
    </row>
    <row r="41" spans="1:23" ht="14.25" customHeight="1" thickTop="1" thickBot="1">
      <c r="A41" s="48"/>
      <c r="B41" s="28" t="s">
        <v>95</v>
      </c>
      <c r="C41" s="49">
        <f>SUM(C3:C40)</f>
        <v>80034</v>
      </c>
      <c r="D41" s="49">
        <f>SUM(D3:D40)</f>
        <v>90723</v>
      </c>
      <c r="E41" s="49">
        <f>SUM(E3:E35)</f>
        <v>170757</v>
      </c>
      <c r="F41" s="19"/>
      <c r="G41" s="21" t="s">
        <v>28</v>
      </c>
      <c r="H41" s="72">
        <v>2602</v>
      </c>
      <c r="I41" s="72">
        <v>3035</v>
      </c>
      <c r="J41" s="76">
        <v>5637</v>
      </c>
      <c r="K41" s="4"/>
      <c r="P41" s="4"/>
      <c r="S41" s="6"/>
      <c r="T41" s="6"/>
      <c r="U41" s="6"/>
      <c r="V41" s="6"/>
      <c r="W41" s="6"/>
    </row>
    <row r="42" spans="1:23" ht="14.25" customHeight="1">
      <c r="A42" s="80"/>
      <c r="B42" s="38" t="s">
        <v>0</v>
      </c>
      <c r="C42" s="77">
        <v>2105</v>
      </c>
      <c r="D42" s="77">
        <v>2188</v>
      </c>
      <c r="E42" s="79">
        <v>4293</v>
      </c>
      <c r="F42" s="19"/>
      <c r="G42" s="21" t="s">
        <v>31</v>
      </c>
      <c r="H42" s="72">
        <v>2036</v>
      </c>
      <c r="I42" s="72">
        <v>2500</v>
      </c>
      <c r="J42" s="76">
        <v>4536</v>
      </c>
      <c r="K42" s="4"/>
      <c r="P42" s="4"/>
      <c r="S42" s="6"/>
      <c r="T42" s="6"/>
      <c r="U42" s="6"/>
      <c r="V42" s="6"/>
      <c r="W42" s="6"/>
    </row>
    <row r="43" spans="1:23" ht="14.25" customHeight="1">
      <c r="A43" s="52"/>
      <c r="B43" s="21" t="s">
        <v>1</v>
      </c>
      <c r="C43" s="72">
        <v>2347</v>
      </c>
      <c r="D43" s="72">
        <v>2660</v>
      </c>
      <c r="E43" s="73">
        <v>5007</v>
      </c>
      <c r="F43" s="19"/>
      <c r="G43" s="21" t="s">
        <v>132</v>
      </c>
      <c r="H43" s="72">
        <v>2802</v>
      </c>
      <c r="I43" s="72">
        <v>3312</v>
      </c>
      <c r="J43" s="76">
        <v>6114</v>
      </c>
      <c r="K43" s="4"/>
      <c r="L43" s="107" t="s">
        <v>138</v>
      </c>
      <c r="M43" s="107"/>
      <c r="N43" s="107"/>
      <c r="O43" s="107"/>
      <c r="P43" s="4"/>
      <c r="S43" s="6"/>
      <c r="T43" s="6"/>
      <c r="U43" s="6"/>
      <c r="V43" s="6"/>
      <c r="W43" s="6"/>
    </row>
    <row r="44" spans="1:23" ht="14.25" customHeight="1" thickBot="1">
      <c r="A44" s="52" t="s">
        <v>135</v>
      </c>
      <c r="B44" s="21" t="s">
        <v>92</v>
      </c>
      <c r="C44" s="72">
        <v>2523</v>
      </c>
      <c r="D44" s="72">
        <v>2889</v>
      </c>
      <c r="E44" s="73">
        <v>5412</v>
      </c>
      <c r="F44" s="19"/>
      <c r="G44" s="21" t="s">
        <v>37</v>
      </c>
      <c r="H44" s="72">
        <v>2829</v>
      </c>
      <c r="I44" s="72">
        <v>3389</v>
      </c>
      <c r="J44" s="76">
        <v>6218</v>
      </c>
      <c r="K44" s="4"/>
      <c r="L44" s="83"/>
      <c r="M44" s="83"/>
      <c r="N44" s="83"/>
      <c r="O44" s="84"/>
      <c r="P44" s="4"/>
      <c r="S44" s="6"/>
      <c r="T44" s="6"/>
      <c r="U44" s="6"/>
      <c r="V44" s="6"/>
      <c r="W44" s="6"/>
    </row>
    <row r="45" spans="1:23" ht="14.25" customHeight="1" thickTop="1">
      <c r="A45" s="81"/>
      <c r="B45" s="21" t="s">
        <v>93</v>
      </c>
      <c r="C45" s="72">
        <v>2151</v>
      </c>
      <c r="D45" s="72">
        <v>2584</v>
      </c>
      <c r="E45" s="73">
        <v>4735</v>
      </c>
      <c r="F45" s="19"/>
      <c r="G45" s="21" t="s">
        <v>40</v>
      </c>
      <c r="H45" s="72">
        <v>1562</v>
      </c>
      <c r="I45" s="72">
        <v>1706</v>
      </c>
      <c r="J45" s="76">
        <v>3268</v>
      </c>
      <c r="K45" s="5"/>
      <c r="L45" s="108" t="s">
        <v>139</v>
      </c>
      <c r="M45" s="110" t="s">
        <v>140</v>
      </c>
      <c r="N45" s="110"/>
      <c r="O45" s="111"/>
      <c r="P45" s="4"/>
      <c r="S45" s="6"/>
      <c r="T45" s="6"/>
      <c r="U45" s="6"/>
      <c r="V45" s="6"/>
      <c r="W45" s="6"/>
    </row>
    <row r="46" spans="1:23" ht="14.25" customHeight="1">
      <c r="A46" s="82"/>
      <c r="B46" s="21"/>
      <c r="C46" s="67"/>
      <c r="D46" s="67"/>
      <c r="E46" s="66"/>
      <c r="F46" s="19" t="s">
        <v>137</v>
      </c>
      <c r="G46" s="21" t="s">
        <v>45</v>
      </c>
      <c r="H46" s="72">
        <v>3309</v>
      </c>
      <c r="I46" s="72">
        <v>3779</v>
      </c>
      <c r="J46" s="76">
        <v>7088</v>
      </c>
      <c r="K46" s="5"/>
      <c r="L46" s="109"/>
      <c r="M46" s="85" t="s">
        <v>141</v>
      </c>
      <c r="N46" s="85" t="s">
        <v>142</v>
      </c>
      <c r="O46" s="86" t="s">
        <v>143</v>
      </c>
      <c r="P46" s="6"/>
      <c r="Q46" s="6"/>
      <c r="R46" s="6"/>
    </row>
    <row r="47" spans="1:23" ht="14.25" customHeight="1" thickBot="1">
      <c r="A47" s="52"/>
      <c r="B47" s="21"/>
      <c r="C47" s="22"/>
      <c r="D47" s="22"/>
      <c r="E47" s="34"/>
      <c r="F47" s="19"/>
      <c r="G47" s="21" t="s">
        <v>48</v>
      </c>
      <c r="H47" s="72">
        <v>594</v>
      </c>
      <c r="I47" s="72">
        <v>678</v>
      </c>
      <c r="J47" s="76">
        <v>1272</v>
      </c>
      <c r="K47" s="5"/>
      <c r="L47" s="87" t="s">
        <v>144</v>
      </c>
      <c r="M47" s="95">
        <v>40</v>
      </c>
      <c r="N47" s="95">
        <v>91</v>
      </c>
      <c r="O47" s="96">
        <f>M47+N47</f>
        <v>131</v>
      </c>
      <c r="P47" s="6"/>
      <c r="Q47" s="6"/>
      <c r="R47" s="6"/>
    </row>
    <row r="48" spans="1:23" ht="14.25" customHeight="1" thickTop="1" thickBot="1">
      <c r="A48" s="52" t="s">
        <v>136</v>
      </c>
      <c r="B48" s="21"/>
      <c r="C48" s="22"/>
      <c r="D48" s="22"/>
      <c r="E48" s="34"/>
      <c r="F48" s="19"/>
      <c r="G48" s="21"/>
      <c r="H48" s="67"/>
      <c r="I48" s="67"/>
      <c r="J48" s="68"/>
      <c r="K48" s="5"/>
      <c r="L48" s="88" t="s">
        <v>145</v>
      </c>
      <c r="M48" s="97">
        <f>M47</f>
        <v>40</v>
      </c>
      <c r="N48" s="97">
        <f>N47</f>
        <v>91</v>
      </c>
      <c r="O48" s="98">
        <f>O47</f>
        <v>131</v>
      </c>
    </row>
    <row r="49" spans="1:23" ht="14.25" customHeight="1">
      <c r="A49" s="52"/>
      <c r="B49" s="21"/>
      <c r="C49" s="53"/>
      <c r="D49" s="25"/>
      <c r="E49" s="41"/>
      <c r="F49" s="19"/>
      <c r="G49" s="21"/>
      <c r="H49" s="22"/>
      <c r="I49" s="22"/>
      <c r="J49" s="23"/>
      <c r="K49" s="5"/>
      <c r="L49" s="89" t="s">
        <v>146</v>
      </c>
      <c r="M49" s="99">
        <v>2</v>
      </c>
      <c r="N49" s="99">
        <v>4</v>
      </c>
      <c r="O49" s="100">
        <v>6</v>
      </c>
    </row>
    <row r="50" spans="1:23" ht="14.25" customHeight="1" thickBot="1">
      <c r="A50" s="52"/>
      <c r="B50" s="21"/>
      <c r="C50" s="53"/>
      <c r="D50" s="25"/>
      <c r="E50" s="41"/>
      <c r="F50" s="19"/>
      <c r="G50" s="24"/>
      <c r="H50" s="25"/>
      <c r="I50" s="25"/>
      <c r="J50" s="26"/>
      <c r="L50" s="90" t="s">
        <v>147</v>
      </c>
      <c r="M50" s="101">
        <v>1</v>
      </c>
      <c r="N50" s="101">
        <v>1</v>
      </c>
      <c r="O50" s="102">
        <v>2</v>
      </c>
      <c r="P50" s="4"/>
      <c r="S50" s="6"/>
      <c r="T50" s="6"/>
      <c r="U50" s="6"/>
      <c r="V50" s="6"/>
      <c r="W50" s="6"/>
    </row>
    <row r="51" spans="1:23" ht="14.25" customHeight="1" thickTop="1" thickBot="1">
      <c r="A51" s="15"/>
      <c r="B51" s="54"/>
      <c r="C51" s="55"/>
      <c r="D51" s="55"/>
      <c r="E51" s="47"/>
      <c r="F51" s="19"/>
      <c r="G51" s="56"/>
      <c r="H51" s="55"/>
      <c r="I51" s="55"/>
      <c r="J51" s="57"/>
      <c r="L51" s="91" t="s">
        <v>148</v>
      </c>
      <c r="M51" s="103">
        <f>SUM(M49:M50)</f>
        <v>3</v>
      </c>
      <c r="N51" s="103">
        <f>SUM(N49:N50)</f>
        <v>5</v>
      </c>
      <c r="O51" s="104">
        <f>SUM(O49:O50)</f>
        <v>8</v>
      </c>
      <c r="P51" s="4"/>
      <c r="S51" s="6"/>
      <c r="T51" s="6"/>
      <c r="U51" s="6"/>
      <c r="V51" s="6"/>
      <c r="W51" s="6"/>
    </row>
    <row r="52" spans="1:23" ht="14.25" customHeight="1" thickTop="1" thickBot="1">
      <c r="A52" s="58"/>
      <c r="B52" s="59" t="s">
        <v>134</v>
      </c>
      <c r="C52" s="60">
        <f>SUM(C42:C51)</f>
        <v>9126</v>
      </c>
      <c r="D52" s="60">
        <f>SUM(D42:D51)</f>
        <v>10321</v>
      </c>
      <c r="E52" s="60">
        <f>SUM(C52:D52)</f>
        <v>19447</v>
      </c>
      <c r="F52" s="61"/>
      <c r="G52" s="62" t="s">
        <v>60</v>
      </c>
      <c r="H52" s="63">
        <f>SUM(H36:H51)</f>
        <v>31008</v>
      </c>
      <c r="I52" s="63">
        <f>SUM(I36:I51)</f>
        <v>35458</v>
      </c>
      <c r="J52" s="64">
        <f>SUM(J36:J47)</f>
        <v>66466</v>
      </c>
      <c r="L52" s="92" t="s">
        <v>149</v>
      </c>
      <c r="M52" s="105">
        <f>SUM(M48,M51)</f>
        <v>43</v>
      </c>
      <c r="N52" s="105">
        <f t="shared" ref="N52:O52" si="0">SUM(N48,N51)</f>
        <v>96</v>
      </c>
      <c r="O52" s="106">
        <f t="shared" si="0"/>
        <v>139</v>
      </c>
      <c r="P52" s="4"/>
      <c r="S52" s="6"/>
      <c r="T52" s="6"/>
      <c r="U52" s="6"/>
      <c r="V52" s="6"/>
      <c r="W52" s="6"/>
    </row>
    <row r="53" spans="1:23" ht="18" customHeight="1" thickTop="1">
      <c r="A53" s="1"/>
      <c r="B53" s="2"/>
      <c r="C53" s="2"/>
      <c r="D53" s="2"/>
      <c r="E53" s="2"/>
      <c r="F53" s="2"/>
      <c r="G53" s="2"/>
      <c r="H53" s="2"/>
      <c r="I53" s="2"/>
      <c r="J53" s="2"/>
      <c r="S53" s="6"/>
      <c r="T53" s="6"/>
      <c r="U53" s="6"/>
      <c r="V53" s="6"/>
      <c r="W53" s="6"/>
    </row>
    <row r="54" spans="1:23" ht="15.05" customHeight="1">
      <c r="S54" s="6"/>
      <c r="T54" s="6"/>
      <c r="U54" s="6"/>
      <c r="V54" s="6"/>
      <c r="W54" s="6"/>
    </row>
    <row r="55" spans="1:23" ht="15.05" customHeight="1">
      <c r="S55" s="6"/>
      <c r="T55" s="6"/>
      <c r="U55" s="6"/>
      <c r="V55" s="6"/>
      <c r="W55" s="6"/>
    </row>
    <row r="56" spans="1:23" ht="15.05" customHeight="1">
      <c r="A56" s="3"/>
      <c r="S56" s="6"/>
      <c r="T56" s="6"/>
      <c r="U56" s="6"/>
      <c r="V56" s="6"/>
      <c r="W56" s="6"/>
    </row>
    <row r="57" spans="1:23" ht="15.05" customHeight="1">
      <c r="A57" s="3"/>
      <c r="S57" s="6"/>
      <c r="T57" s="6"/>
      <c r="U57" s="6"/>
      <c r="V57" s="6"/>
      <c r="W57" s="6"/>
    </row>
    <row r="58" spans="1:23" ht="15.05" customHeight="1">
      <c r="A58" s="3"/>
      <c r="S58" s="6"/>
      <c r="T58" s="6"/>
      <c r="U58" s="6"/>
      <c r="V58" s="6"/>
      <c r="W58" s="6"/>
    </row>
    <row r="59" spans="1:23" ht="15.05" customHeight="1">
      <c r="A59" s="3"/>
      <c r="S59" s="6"/>
      <c r="T59" s="6"/>
      <c r="U59" s="6"/>
      <c r="V59" s="6"/>
      <c r="W59" s="6"/>
    </row>
    <row r="60" spans="1:23" ht="15.05" customHeight="1">
      <c r="A60" s="3"/>
      <c r="S60" s="6"/>
      <c r="T60" s="6"/>
      <c r="U60" s="6"/>
      <c r="V60" s="6"/>
      <c r="W60" s="6"/>
    </row>
    <row r="61" spans="1:23" ht="15.05" customHeight="1">
      <c r="A61" s="3"/>
      <c r="S61" s="6"/>
      <c r="T61" s="6"/>
      <c r="U61" s="6"/>
      <c r="V61" s="6"/>
      <c r="W61" s="6"/>
    </row>
    <row r="62" spans="1:23" ht="15.05" customHeight="1">
      <c r="A62" s="3"/>
      <c r="S62" s="6"/>
      <c r="T62" s="6"/>
      <c r="U62" s="6"/>
      <c r="V62" s="6"/>
      <c r="W62" s="6"/>
    </row>
    <row r="63" spans="1:23" ht="15.05" customHeight="1">
      <c r="A63" s="3"/>
      <c r="S63" s="6"/>
      <c r="T63" s="6"/>
      <c r="U63" s="6"/>
      <c r="V63" s="6"/>
      <c r="W63" s="6"/>
    </row>
    <row r="64" spans="1:23" ht="15.05" customHeight="1">
      <c r="A64" s="3"/>
      <c r="S64" s="6"/>
      <c r="T64" s="6"/>
      <c r="U64" s="6"/>
      <c r="V64" s="6"/>
      <c r="W64" s="6"/>
    </row>
    <row r="65" spans="1:23" ht="15.05" customHeight="1">
      <c r="A65" s="3"/>
      <c r="S65" s="6"/>
      <c r="T65" s="6"/>
      <c r="U65" s="6"/>
      <c r="V65" s="6"/>
      <c r="W65" s="6"/>
    </row>
    <row r="66" spans="1:23" ht="15.05" customHeight="1">
      <c r="A66" s="3"/>
      <c r="S66" s="6"/>
      <c r="T66" s="6"/>
      <c r="U66" s="6"/>
      <c r="V66" s="6"/>
      <c r="W66" s="6"/>
    </row>
    <row r="67" spans="1:23" ht="15.05" customHeight="1">
      <c r="A67" s="3"/>
      <c r="S67" s="6"/>
      <c r="T67" s="6"/>
      <c r="U67" s="6"/>
      <c r="V67" s="6"/>
      <c r="W67" s="6"/>
    </row>
    <row r="68" spans="1:23" ht="15.05" customHeight="1">
      <c r="A68" s="3"/>
      <c r="S68" s="6"/>
      <c r="T68" s="6"/>
      <c r="U68" s="6"/>
      <c r="V68" s="6"/>
      <c r="W68" s="6"/>
    </row>
    <row r="69" spans="1:23" ht="15.05" customHeight="1">
      <c r="A69" s="3"/>
      <c r="S69" s="6"/>
      <c r="T69" s="6"/>
      <c r="U69" s="6"/>
      <c r="V69" s="6"/>
      <c r="W69" s="6"/>
    </row>
    <row r="70" spans="1:23" ht="15.05" customHeight="1">
      <c r="A70" s="3"/>
      <c r="S70" s="6"/>
      <c r="T70" s="6"/>
      <c r="U70" s="6"/>
      <c r="V70" s="6"/>
      <c r="W70" s="6"/>
    </row>
    <row r="71" spans="1:23" ht="15.05" customHeight="1">
      <c r="A71" s="3"/>
      <c r="S71" s="6"/>
      <c r="T71" s="6"/>
      <c r="U71" s="6"/>
      <c r="V71" s="6"/>
      <c r="W71" s="6"/>
    </row>
    <row r="72" spans="1:23" ht="15.05" customHeight="1">
      <c r="A72" s="3"/>
      <c r="S72" s="6"/>
      <c r="T72" s="6"/>
      <c r="U72" s="6"/>
      <c r="V72" s="6"/>
      <c r="W72" s="6"/>
    </row>
    <row r="73" spans="1:23" ht="15.05" customHeight="1">
      <c r="A73" s="3"/>
      <c r="S73" s="6"/>
      <c r="T73" s="6"/>
      <c r="U73" s="6"/>
      <c r="V73" s="6"/>
      <c r="W73" s="6"/>
    </row>
    <row r="74" spans="1:23" ht="15.05" customHeight="1">
      <c r="A74" s="3"/>
      <c r="S74" s="6"/>
      <c r="T74" s="6"/>
      <c r="U74" s="6"/>
      <c r="V74" s="6"/>
      <c r="W74" s="6"/>
    </row>
    <row r="75" spans="1:23" ht="15.05" customHeight="1">
      <c r="A75" s="3"/>
      <c r="S75" s="6"/>
      <c r="T75" s="6"/>
      <c r="U75" s="6"/>
      <c r="V75" s="6"/>
      <c r="W75" s="6"/>
    </row>
    <row r="76" spans="1:23" ht="15.05" customHeight="1">
      <c r="A76" s="3"/>
      <c r="S76" s="6"/>
      <c r="T76" s="6"/>
      <c r="U76" s="6"/>
      <c r="V76" s="6"/>
      <c r="W76" s="6"/>
    </row>
    <row r="77" spans="1:23" ht="15.05" customHeight="1">
      <c r="A77" s="3"/>
      <c r="S77" s="6"/>
      <c r="T77" s="6"/>
      <c r="U77" s="6"/>
      <c r="V77" s="6"/>
      <c r="W77" s="6"/>
    </row>
    <row r="78" spans="1:23" ht="15.05" customHeight="1">
      <c r="A78" s="3"/>
      <c r="S78" s="6"/>
      <c r="T78" s="6"/>
      <c r="U78" s="6"/>
      <c r="V78" s="6"/>
      <c r="W78" s="6"/>
    </row>
    <row r="79" spans="1:23" ht="15.05" customHeight="1">
      <c r="A79" s="3"/>
      <c r="S79" s="6"/>
      <c r="T79" s="6"/>
      <c r="U79" s="6"/>
      <c r="V79" s="6"/>
      <c r="W79" s="6"/>
    </row>
    <row r="80" spans="1:23" ht="15.05" customHeight="1">
      <c r="A80" s="3"/>
      <c r="S80" s="6"/>
      <c r="T80" s="6"/>
      <c r="U80" s="6"/>
      <c r="V80" s="6"/>
      <c r="W80" s="6"/>
    </row>
    <row r="81" spans="1:23" ht="15.05" customHeight="1">
      <c r="A81" s="3"/>
      <c r="S81" s="6"/>
      <c r="T81" s="6"/>
      <c r="U81" s="6"/>
      <c r="V81" s="6"/>
      <c r="W81" s="6"/>
    </row>
    <row r="82" spans="1:23" ht="15.05" customHeight="1">
      <c r="A82" s="3"/>
      <c r="S82" s="6"/>
      <c r="T82" s="6"/>
      <c r="U82" s="6"/>
      <c r="V82" s="6"/>
      <c r="W82" s="6"/>
    </row>
    <row r="83" spans="1:23" ht="15.05" customHeight="1">
      <c r="A83" s="3"/>
      <c r="S83" s="6"/>
      <c r="T83" s="6"/>
      <c r="U83" s="6"/>
      <c r="V83" s="6"/>
      <c r="W83" s="6"/>
    </row>
    <row r="84" spans="1:23" ht="15.05" customHeight="1">
      <c r="A84" s="3"/>
      <c r="S84" s="6"/>
      <c r="T84" s="6"/>
      <c r="U84" s="6"/>
      <c r="V84" s="6"/>
      <c r="W84" s="6"/>
    </row>
    <row r="85" spans="1:23" ht="15.05" customHeight="1">
      <c r="A85" s="3"/>
      <c r="S85" s="6"/>
      <c r="T85" s="6"/>
      <c r="U85" s="6"/>
      <c r="V85" s="6"/>
      <c r="W85" s="6"/>
    </row>
    <row r="86" spans="1:23" ht="15.05" customHeight="1">
      <c r="A86" s="3"/>
      <c r="S86" s="6"/>
      <c r="T86" s="6"/>
      <c r="U86" s="6"/>
      <c r="V86" s="6"/>
      <c r="W86" s="6"/>
    </row>
    <row r="87" spans="1:23" ht="15.05" customHeight="1">
      <c r="A87" s="3"/>
      <c r="S87" s="6"/>
      <c r="T87" s="6"/>
      <c r="U87" s="6"/>
      <c r="V87" s="6"/>
      <c r="W87" s="6"/>
    </row>
    <row r="88" spans="1:23" ht="15.05" customHeight="1">
      <c r="A88" s="3"/>
      <c r="S88" s="6"/>
      <c r="T88" s="6"/>
      <c r="U88" s="6"/>
      <c r="V88" s="6"/>
      <c r="W88" s="6"/>
    </row>
    <row r="89" spans="1:23" ht="15.05" customHeight="1">
      <c r="A89" s="3"/>
      <c r="S89" s="6"/>
      <c r="T89" s="6"/>
      <c r="U89" s="6"/>
      <c r="V89" s="6"/>
      <c r="W89" s="6"/>
    </row>
    <row r="90" spans="1:23" ht="15.05" customHeight="1">
      <c r="A90" s="3"/>
      <c r="S90" s="6"/>
      <c r="T90" s="6"/>
      <c r="U90" s="6"/>
      <c r="V90" s="6"/>
      <c r="W90" s="6"/>
    </row>
    <row r="91" spans="1:23" ht="15.05" customHeight="1">
      <c r="A91" s="3"/>
      <c r="S91" s="6"/>
      <c r="T91" s="6"/>
      <c r="U91" s="6"/>
      <c r="V91" s="6"/>
      <c r="W91" s="6"/>
    </row>
    <row r="92" spans="1:23" ht="15.05" customHeight="1">
      <c r="A92" s="3"/>
      <c r="S92" s="6"/>
      <c r="T92" s="6"/>
      <c r="U92" s="6"/>
      <c r="V92" s="6"/>
      <c r="W92" s="6"/>
    </row>
    <row r="93" spans="1:23" ht="15.05" customHeight="1">
      <c r="A93" s="3"/>
      <c r="S93" s="6"/>
      <c r="T93" s="6"/>
      <c r="U93" s="6"/>
      <c r="V93" s="6"/>
      <c r="W93" s="6"/>
    </row>
  </sheetData>
  <mergeCells count="9">
    <mergeCell ref="L43:O43"/>
    <mergeCell ref="L45:L46"/>
    <mergeCell ref="M45:O45"/>
    <mergeCell ref="K40:L40"/>
    <mergeCell ref="A1:L1"/>
    <mergeCell ref="M1:O1"/>
    <mergeCell ref="K15:L15"/>
    <mergeCell ref="K27:K28"/>
    <mergeCell ref="K39:L39"/>
  </mergeCells>
  <phoneticPr fontId="2"/>
  <printOptions horizontalCentered="1" verticalCentered="1"/>
  <pageMargins left="0.7" right="0.7" top="0.75" bottom="0.75" header="0.3" footer="0.3"/>
  <pageSetup paperSize="8" orientation="landscape" blackAndWhite="1" r:id="rId1"/>
  <headerFooter scaleWithDoc="0" alignWithMargins="0">
    <oddFooter>&amp;R大分市選挙管理委員会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投票区別登録者数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大分市</cp:lastModifiedBy>
  <cp:lastPrinted>2024-11-25T01:52:26Z</cp:lastPrinted>
  <dcterms:created xsi:type="dcterms:W3CDTF">1999-03-31T06:38:57Z</dcterms:created>
  <dcterms:modified xsi:type="dcterms:W3CDTF">2025-02-26T02:06:42Z</dcterms:modified>
</cp:coreProperties>
</file>