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学校施設課\#管理担当班\22.学校施設使用料見直し一件\！使用料基礎資料集（最終版格納）\ＨＰ等関係\学校施設使用の手続および使用料の支払い方法について\"/>
    </mc:Choice>
  </mc:AlternateContent>
  <xr:revisionPtr revIDLastSave="0" documentId="13_ncr:1_{2C622B97-8842-4A0F-B813-0E8A7593981D}" xr6:coauthVersionLast="47" xr6:coauthVersionMax="47" xr10:uidLastSave="{00000000-0000-0000-0000-000000000000}"/>
  <bookViews>
    <workbookView xWindow="-120" yWindow="-120" windowWidth="29040" windowHeight="15720" tabRatio="813" activeTab="1" xr2:uid="{00000000-000D-0000-FFFF-FFFF00000000}"/>
  </bookViews>
  <sheets>
    <sheet name="使用方法" sheetId="23" r:id="rId1"/>
    <sheet name="①入力用" sheetId="22" r:id="rId2"/>
    <sheet name="申請書（有料）" sheetId="5" r:id="rId3"/>
    <sheet name="許可証控（有料）" sheetId="9" r:id="rId4"/>
    <sheet name="許可証（有料）" sheetId="10" r:id="rId5"/>
  </sheets>
  <definedNames>
    <definedName name="_xlnm.Print_Area" localSheetId="1">①入力用!$A$1:$AE$50</definedName>
    <definedName name="_xlnm.Print_Area" localSheetId="4">'許可証（有料）'!$A$1:$Y$54</definedName>
    <definedName name="_xlnm.Print_Area" localSheetId="3">'許可証控（有料）'!$A$1:$Z$54</definedName>
    <definedName name="_xlnm.Print_Area" localSheetId="0">使用方法!$A$1:$I$9</definedName>
    <definedName name="_xlnm.Print_Area" localSheetId="2">'申請書（有料）'!$A$1:$Z$52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5" l="1"/>
  <c r="S9" i="5"/>
  <c r="S10" i="5"/>
  <c r="B25" i="5" l="1"/>
  <c r="B26" i="5"/>
  <c r="T5" i="5" l="1"/>
  <c r="AA23" i="22" l="1"/>
  <c r="AB23" i="22" s="1"/>
  <c r="D21" i="10" l="1"/>
  <c r="D21" i="9"/>
  <c r="T26" i="5" l="1"/>
  <c r="T27" i="5"/>
  <c r="T28" i="5"/>
  <c r="T29" i="5"/>
  <c r="T30" i="5"/>
  <c r="T31" i="5"/>
  <c r="T32" i="5"/>
  <c r="T33" i="5"/>
  <c r="T34" i="5"/>
  <c r="T35" i="5"/>
  <c r="T36" i="5"/>
  <c r="T37" i="5"/>
  <c r="T38" i="5"/>
  <c r="T39" i="5"/>
  <c r="T25" i="5"/>
  <c r="T25" i="9" s="1"/>
  <c r="O26" i="5" l="1"/>
  <c r="O27" i="5"/>
  <c r="O28" i="5"/>
  <c r="O29" i="5"/>
  <c r="O30" i="5"/>
  <c r="O31" i="5"/>
  <c r="O32" i="5"/>
  <c r="O33" i="5"/>
  <c r="O34" i="5"/>
  <c r="O35" i="5"/>
  <c r="O36" i="5"/>
  <c r="O37" i="5"/>
  <c r="O38" i="5"/>
  <c r="O39" i="5"/>
  <c r="O25" i="5"/>
  <c r="J26" i="5"/>
  <c r="J27" i="5"/>
  <c r="J28" i="5"/>
  <c r="J29" i="5"/>
  <c r="J30" i="5"/>
  <c r="J31" i="5"/>
  <c r="J32" i="5"/>
  <c r="J33" i="5"/>
  <c r="J34" i="5"/>
  <c r="J35" i="5"/>
  <c r="J36" i="5"/>
  <c r="J37" i="5"/>
  <c r="J38" i="5"/>
  <c r="J39" i="5"/>
  <c r="J25" i="5"/>
  <c r="S26" i="5"/>
  <c r="S27" i="5"/>
  <c r="S28" i="5"/>
  <c r="S29" i="5"/>
  <c r="S30" i="5"/>
  <c r="S31" i="5"/>
  <c r="S32" i="5"/>
  <c r="S33" i="5"/>
  <c r="S34" i="5"/>
  <c r="S35" i="5"/>
  <c r="S36" i="5"/>
  <c r="S37" i="5"/>
  <c r="S38" i="5"/>
  <c r="S39" i="5"/>
  <c r="S25" i="5"/>
  <c r="M26" i="5"/>
  <c r="M27" i="5"/>
  <c r="M28" i="5"/>
  <c r="M29" i="5"/>
  <c r="M30" i="5"/>
  <c r="M31" i="5"/>
  <c r="M32" i="5"/>
  <c r="M33" i="5"/>
  <c r="M34" i="5"/>
  <c r="M35" i="5"/>
  <c r="M36" i="5"/>
  <c r="M37" i="5"/>
  <c r="M38" i="5"/>
  <c r="M39" i="5"/>
  <c r="M25" i="5"/>
  <c r="H26" i="5"/>
  <c r="H27" i="5"/>
  <c r="H28" i="5"/>
  <c r="H29" i="5"/>
  <c r="H30" i="5"/>
  <c r="H31" i="5"/>
  <c r="H32" i="5"/>
  <c r="H33" i="5"/>
  <c r="H34" i="5"/>
  <c r="H35" i="5"/>
  <c r="H36" i="5"/>
  <c r="H37" i="5"/>
  <c r="H38" i="5"/>
  <c r="H39" i="5"/>
  <c r="H25" i="5"/>
  <c r="F26" i="5"/>
  <c r="F27" i="5"/>
  <c r="F28" i="5"/>
  <c r="F29" i="5"/>
  <c r="F30" i="5"/>
  <c r="F31" i="5"/>
  <c r="F32" i="5"/>
  <c r="F33" i="5"/>
  <c r="F34" i="5"/>
  <c r="F35" i="5"/>
  <c r="F36" i="5"/>
  <c r="F37" i="5"/>
  <c r="F38" i="5"/>
  <c r="F39" i="5"/>
  <c r="F25" i="5"/>
  <c r="D26" i="5"/>
  <c r="D27" i="5"/>
  <c r="D28" i="5"/>
  <c r="D29" i="5"/>
  <c r="D30" i="5"/>
  <c r="D31" i="5"/>
  <c r="D32" i="5"/>
  <c r="D33" i="5"/>
  <c r="D34" i="5"/>
  <c r="D35" i="5"/>
  <c r="D36" i="5"/>
  <c r="D37" i="5"/>
  <c r="D38" i="5"/>
  <c r="D39" i="5"/>
  <c r="D25" i="5"/>
  <c r="B27" i="5"/>
  <c r="B28" i="5"/>
  <c r="B29" i="5"/>
  <c r="B30" i="5"/>
  <c r="B31" i="5"/>
  <c r="B32" i="5"/>
  <c r="B33" i="5"/>
  <c r="B34" i="5"/>
  <c r="B35" i="5"/>
  <c r="B36" i="5"/>
  <c r="B37" i="5"/>
  <c r="B38" i="5"/>
  <c r="B39" i="5"/>
  <c r="D21" i="5"/>
  <c r="T20" i="5"/>
  <c r="G10" i="5"/>
  <c r="G9" i="5"/>
  <c r="AA24" i="22"/>
  <c r="AB24" i="22" s="1"/>
  <c r="AA25" i="22"/>
  <c r="AB25" i="22" s="1"/>
  <c r="AA26" i="22"/>
  <c r="AB26" i="22" s="1"/>
  <c r="AA27" i="22"/>
  <c r="AB27" i="22" s="1"/>
  <c r="AA28" i="22"/>
  <c r="AB28" i="22" s="1"/>
  <c r="AA29" i="22"/>
  <c r="AB29" i="22" s="1"/>
  <c r="AA30" i="22"/>
  <c r="AB30" i="22" s="1"/>
  <c r="AA31" i="22"/>
  <c r="AB31" i="22" s="1"/>
  <c r="AA32" i="22"/>
  <c r="AB32" i="22" s="1"/>
  <c r="AA33" i="22"/>
  <c r="AB33" i="22" s="1"/>
  <c r="AA34" i="22"/>
  <c r="AB34" i="22" s="1"/>
  <c r="AA35" i="22"/>
  <c r="AB35" i="22" s="1"/>
  <c r="AA36" i="22"/>
  <c r="AB36" i="22" s="1"/>
  <c r="AA22" i="22"/>
  <c r="AB22" i="22" s="1"/>
  <c r="Y36" i="22"/>
  <c r="X36" i="22"/>
  <c r="Y35" i="22"/>
  <c r="X35" i="22"/>
  <c r="Y34" i="22"/>
  <c r="X34" i="22"/>
  <c r="Y33" i="22"/>
  <c r="X33" i="22"/>
  <c r="Y32" i="22"/>
  <c r="X32" i="22"/>
  <c r="Y31" i="22"/>
  <c r="X31" i="22"/>
  <c r="Y30" i="22"/>
  <c r="X30" i="22"/>
  <c r="Y29" i="22"/>
  <c r="X29" i="22"/>
  <c r="Y28" i="22"/>
  <c r="X28" i="22"/>
  <c r="Y27" i="22"/>
  <c r="X27" i="22"/>
  <c r="Y26" i="22"/>
  <c r="X26" i="22"/>
  <c r="Y25" i="22"/>
  <c r="X25" i="22"/>
  <c r="Y24" i="22"/>
  <c r="X24" i="22"/>
  <c r="Y23" i="22"/>
  <c r="X23" i="22"/>
  <c r="Y22" i="22"/>
  <c r="X22" i="22"/>
  <c r="Z32" i="22" l="1"/>
  <c r="Z36" i="22"/>
  <c r="AC36" i="22" s="1"/>
  <c r="Z28" i="22"/>
  <c r="AC28" i="22" s="1"/>
  <c r="Z22" i="22"/>
  <c r="AC22" i="22" s="1"/>
  <c r="Z26" i="22"/>
  <c r="AC26" i="22" s="1"/>
  <c r="Z30" i="22"/>
  <c r="AC30" i="22" s="1"/>
  <c r="Z27" i="22"/>
  <c r="AC27" i="22" s="1"/>
  <c r="AC32" i="22"/>
  <c r="Z29" i="22"/>
  <c r="AC29" i="22" s="1"/>
  <c r="Z25" i="22"/>
  <c r="AC25" i="22" s="1"/>
  <c r="Z24" i="22"/>
  <c r="AC24" i="22" s="1"/>
  <c r="Z23" i="22"/>
  <c r="AC23" i="22" s="1"/>
  <c r="Z33" i="22"/>
  <c r="AC33" i="22" s="1"/>
  <c r="Z34" i="22"/>
  <c r="AC34" i="22" s="1"/>
  <c r="Z31" i="22"/>
  <c r="AC31" i="22" s="1"/>
  <c r="Z35" i="22"/>
  <c r="AC35" i="22" s="1"/>
  <c r="AC38" i="22" l="1"/>
  <c r="A47" i="22" l="1"/>
  <c r="A50" i="5"/>
  <c r="O26" i="10" l="1"/>
  <c r="O27" i="10"/>
  <c r="O28" i="10"/>
  <c r="O29" i="10"/>
  <c r="O30" i="10"/>
  <c r="O31" i="10"/>
  <c r="O32" i="10"/>
  <c r="O33" i="10"/>
  <c r="O34" i="10"/>
  <c r="O35" i="10"/>
  <c r="O36" i="10"/>
  <c r="O37" i="10"/>
  <c r="O38" i="10"/>
  <c r="O39" i="10"/>
  <c r="O25" i="10"/>
  <c r="T39" i="10"/>
  <c r="S39" i="10"/>
  <c r="M39" i="10"/>
  <c r="J39" i="10"/>
  <c r="H39" i="10"/>
  <c r="F39" i="10"/>
  <c r="D39" i="10"/>
  <c r="B39" i="10"/>
  <c r="T38" i="10"/>
  <c r="S38" i="10"/>
  <c r="M38" i="10"/>
  <c r="J38" i="10"/>
  <c r="H38" i="10"/>
  <c r="F38" i="10"/>
  <c r="D38" i="10"/>
  <c r="B38" i="10"/>
  <c r="T37" i="10"/>
  <c r="S37" i="10"/>
  <c r="M37" i="10"/>
  <c r="J37" i="10"/>
  <c r="H37" i="10"/>
  <c r="F37" i="10"/>
  <c r="D37" i="10"/>
  <c r="B37" i="10"/>
  <c r="T36" i="10"/>
  <c r="S36" i="10"/>
  <c r="M36" i="10"/>
  <c r="J36" i="10"/>
  <c r="H36" i="10"/>
  <c r="F36" i="10"/>
  <c r="D36" i="10"/>
  <c r="B36" i="10"/>
  <c r="T35" i="10"/>
  <c r="S35" i="10"/>
  <c r="M35" i="10"/>
  <c r="J35" i="10"/>
  <c r="H35" i="10"/>
  <c r="F35" i="10"/>
  <c r="D35" i="10"/>
  <c r="B35" i="10"/>
  <c r="T34" i="10"/>
  <c r="S34" i="10"/>
  <c r="M34" i="10"/>
  <c r="J34" i="10"/>
  <c r="H34" i="10"/>
  <c r="F34" i="10"/>
  <c r="D34" i="10"/>
  <c r="B34" i="10"/>
  <c r="T33" i="10"/>
  <c r="S33" i="10"/>
  <c r="M33" i="10"/>
  <c r="J33" i="10"/>
  <c r="H33" i="10"/>
  <c r="F33" i="10"/>
  <c r="D33" i="10"/>
  <c r="B33" i="10"/>
  <c r="T32" i="10"/>
  <c r="S32" i="10"/>
  <c r="M32" i="10"/>
  <c r="J32" i="10"/>
  <c r="H32" i="10"/>
  <c r="F32" i="10"/>
  <c r="D32" i="10"/>
  <c r="B32" i="10"/>
  <c r="T31" i="10"/>
  <c r="S31" i="10"/>
  <c r="M31" i="10"/>
  <c r="J31" i="10"/>
  <c r="H31" i="10"/>
  <c r="F31" i="10"/>
  <c r="D31" i="10"/>
  <c r="B31" i="10"/>
  <c r="T30" i="10"/>
  <c r="S30" i="10"/>
  <c r="M30" i="10"/>
  <c r="J30" i="10"/>
  <c r="H30" i="10"/>
  <c r="F30" i="10"/>
  <c r="D30" i="10"/>
  <c r="B30" i="10"/>
  <c r="T29" i="10"/>
  <c r="S29" i="10"/>
  <c r="M29" i="10"/>
  <c r="J29" i="10"/>
  <c r="H29" i="10"/>
  <c r="F29" i="10"/>
  <c r="D29" i="10"/>
  <c r="B29" i="10"/>
  <c r="T28" i="10"/>
  <c r="S28" i="10"/>
  <c r="M28" i="10"/>
  <c r="J28" i="10"/>
  <c r="H28" i="10"/>
  <c r="F28" i="10"/>
  <c r="D28" i="10"/>
  <c r="B28" i="10"/>
  <c r="T27" i="10"/>
  <c r="S27" i="10"/>
  <c r="M27" i="10"/>
  <c r="J27" i="10"/>
  <c r="H27" i="10"/>
  <c r="F27" i="10"/>
  <c r="D27" i="10"/>
  <c r="B27" i="10"/>
  <c r="T26" i="10"/>
  <c r="S26" i="10"/>
  <c r="M26" i="10"/>
  <c r="J26" i="10"/>
  <c r="H26" i="10"/>
  <c r="F26" i="10"/>
  <c r="D26" i="10"/>
  <c r="B26" i="10"/>
  <c r="T25" i="10"/>
  <c r="S25" i="10"/>
  <c r="M25" i="10"/>
  <c r="H25" i="10"/>
  <c r="F25" i="10"/>
  <c r="D25" i="10"/>
  <c r="B25" i="10"/>
  <c r="T20" i="10"/>
  <c r="H20" i="10"/>
  <c r="G10" i="10"/>
  <c r="S10" i="10"/>
  <c r="S9" i="10"/>
  <c r="G9" i="10"/>
  <c r="T39" i="9"/>
  <c r="S39" i="9"/>
  <c r="O39" i="9"/>
  <c r="M39" i="9"/>
  <c r="J39" i="9"/>
  <c r="H39" i="9"/>
  <c r="F39" i="9"/>
  <c r="D39" i="9"/>
  <c r="B39" i="9"/>
  <c r="T38" i="9"/>
  <c r="S38" i="9"/>
  <c r="O38" i="9"/>
  <c r="M38" i="9"/>
  <c r="J38" i="9"/>
  <c r="H38" i="9"/>
  <c r="F38" i="9"/>
  <c r="D38" i="9"/>
  <c r="B38" i="9"/>
  <c r="T37" i="9"/>
  <c r="S37" i="9"/>
  <c r="O37" i="9"/>
  <c r="M37" i="9"/>
  <c r="J37" i="9"/>
  <c r="H37" i="9"/>
  <c r="F37" i="9"/>
  <c r="D37" i="9"/>
  <c r="B37" i="9"/>
  <c r="T36" i="9"/>
  <c r="S36" i="9"/>
  <c r="O36" i="9"/>
  <c r="M36" i="9"/>
  <c r="J36" i="9"/>
  <c r="H36" i="9"/>
  <c r="F36" i="9"/>
  <c r="D36" i="9"/>
  <c r="B36" i="9"/>
  <c r="T35" i="9"/>
  <c r="S35" i="9"/>
  <c r="O35" i="9"/>
  <c r="M35" i="9"/>
  <c r="J35" i="9"/>
  <c r="H35" i="9"/>
  <c r="F35" i="9"/>
  <c r="D35" i="9"/>
  <c r="B35" i="9"/>
  <c r="T34" i="9"/>
  <c r="S34" i="9"/>
  <c r="O34" i="9"/>
  <c r="M34" i="9"/>
  <c r="J34" i="9"/>
  <c r="H34" i="9"/>
  <c r="F34" i="9"/>
  <c r="D34" i="9"/>
  <c r="B34" i="9"/>
  <c r="T33" i="9"/>
  <c r="S33" i="9"/>
  <c r="O33" i="9"/>
  <c r="M33" i="9"/>
  <c r="J33" i="9"/>
  <c r="H33" i="9"/>
  <c r="F33" i="9"/>
  <c r="D33" i="9"/>
  <c r="B33" i="9"/>
  <c r="T32" i="9"/>
  <c r="S32" i="9"/>
  <c r="O32" i="9"/>
  <c r="M32" i="9"/>
  <c r="J32" i="9"/>
  <c r="H32" i="9"/>
  <c r="F32" i="9"/>
  <c r="D32" i="9"/>
  <c r="B32" i="9"/>
  <c r="T31" i="9"/>
  <c r="S31" i="9"/>
  <c r="O31" i="9"/>
  <c r="M31" i="9"/>
  <c r="J31" i="9"/>
  <c r="H31" i="9"/>
  <c r="F31" i="9"/>
  <c r="D31" i="9"/>
  <c r="B31" i="9"/>
  <c r="T30" i="9"/>
  <c r="S30" i="9"/>
  <c r="O30" i="9"/>
  <c r="M30" i="9"/>
  <c r="J30" i="9"/>
  <c r="H30" i="9"/>
  <c r="F30" i="9"/>
  <c r="D30" i="9"/>
  <c r="B30" i="9"/>
  <c r="T29" i="9"/>
  <c r="S29" i="9"/>
  <c r="O29" i="9"/>
  <c r="M29" i="9"/>
  <c r="J29" i="9"/>
  <c r="H29" i="9"/>
  <c r="F29" i="9"/>
  <c r="D29" i="9"/>
  <c r="B29" i="9"/>
  <c r="T28" i="9"/>
  <c r="S28" i="9"/>
  <c r="O28" i="9"/>
  <c r="M28" i="9"/>
  <c r="J28" i="9"/>
  <c r="H28" i="9"/>
  <c r="F28" i="9"/>
  <c r="D28" i="9"/>
  <c r="B28" i="9"/>
  <c r="T27" i="9"/>
  <c r="S27" i="9"/>
  <c r="O27" i="9"/>
  <c r="M27" i="9"/>
  <c r="J27" i="9"/>
  <c r="H27" i="9"/>
  <c r="F27" i="9"/>
  <c r="D27" i="9"/>
  <c r="B27" i="9"/>
  <c r="T26" i="9"/>
  <c r="S26" i="9"/>
  <c r="O26" i="9"/>
  <c r="M26" i="9"/>
  <c r="J26" i="9"/>
  <c r="H26" i="9"/>
  <c r="F26" i="9"/>
  <c r="D26" i="9"/>
  <c r="B26" i="9"/>
  <c r="S25" i="9"/>
  <c r="O25" i="9"/>
  <c r="M25" i="9"/>
  <c r="H25" i="9"/>
  <c r="F25" i="9"/>
  <c r="D25" i="9"/>
  <c r="B25" i="9"/>
  <c r="T20" i="9"/>
  <c r="H20" i="9"/>
  <c r="G10" i="9"/>
  <c r="S10" i="9"/>
  <c r="S9" i="9"/>
  <c r="G9" i="9"/>
  <c r="W30" i="9" l="1"/>
  <c r="W38" i="9"/>
  <c r="V30" i="9"/>
  <c r="W37" i="9"/>
  <c r="V38" i="9"/>
  <c r="V39" i="9"/>
  <c r="W34" i="9"/>
  <c r="V35" i="9"/>
  <c r="W33" i="9"/>
  <c r="V34" i="9"/>
  <c r="W35" i="9"/>
  <c r="V36" i="9"/>
  <c r="W36" i="9"/>
  <c r="V37" i="9"/>
  <c r="V29" i="9"/>
  <c r="W31" i="9"/>
  <c r="V32" i="9"/>
  <c r="W39" i="9"/>
  <c r="W29" i="9"/>
  <c r="V31" i="9"/>
  <c r="W32" i="9"/>
  <c r="V33" i="9"/>
  <c r="X39" i="9" l="1"/>
  <c r="X37" i="9"/>
  <c r="X34" i="9"/>
  <c r="X30" i="9"/>
  <c r="X38" i="9"/>
  <c r="X31" i="9"/>
  <c r="X36" i="9"/>
  <c r="X35" i="9"/>
  <c r="X33" i="9"/>
  <c r="X29" i="9"/>
  <c r="X32" i="9"/>
  <c r="J25" i="10"/>
  <c r="J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H17" authorId="0" shapeId="0" xr:uid="{00000000-0006-0000-0100-000001000000}">
      <text>
        <r>
          <rPr>
            <sz val="9"/>
            <color indexed="81"/>
            <rFont val="ＭＳ Ｐゴシック"/>
            <family val="3"/>
            <charset val="128"/>
          </rPr>
          <t>小学校の場合
例：金池</t>
        </r>
        <r>
          <rPr>
            <b/>
            <sz val="9"/>
            <color indexed="81"/>
            <rFont val="ＭＳ Ｐゴシック"/>
            <family val="3"/>
            <charset val="128"/>
          </rPr>
          <t>小</t>
        </r>
        <r>
          <rPr>
            <sz val="9"/>
            <color indexed="81"/>
            <rFont val="ＭＳ Ｐゴシック"/>
            <family val="3"/>
            <charset val="128"/>
          </rPr>
          <t>、大在</t>
        </r>
        <r>
          <rPr>
            <b/>
            <sz val="9"/>
            <color indexed="81"/>
            <rFont val="ＭＳ Ｐゴシック"/>
            <family val="3"/>
            <charset val="128"/>
          </rPr>
          <t>小</t>
        </r>
        <r>
          <rPr>
            <sz val="9"/>
            <color indexed="81"/>
            <rFont val="ＭＳ Ｐゴシック"/>
            <family val="3"/>
            <charset val="128"/>
          </rPr>
          <t xml:space="preserve">と入力
</t>
        </r>
        <r>
          <rPr>
            <b/>
            <sz val="9"/>
            <color indexed="81"/>
            <rFont val="MS P ゴシック"/>
            <family val="3"/>
            <charset val="128"/>
          </rPr>
          <t>“</t>
        </r>
        <r>
          <rPr>
            <b/>
            <sz val="9"/>
            <color indexed="81"/>
            <rFont val="ＭＳ Ｐゴシック"/>
            <family val="3"/>
            <charset val="128"/>
          </rPr>
          <t>小</t>
        </r>
        <r>
          <rPr>
            <b/>
            <sz val="9"/>
            <color indexed="81"/>
            <rFont val="MS P ゴシック"/>
            <family val="3"/>
            <charset val="128"/>
          </rPr>
          <t>”</t>
        </r>
        <r>
          <rPr>
            <sz val="9"/>
            <color indexed="81"/>
            <rFont val="ＭＳ Ｐゴシック"/>
            <family val="3"/>
            <charset val="128"/>
          </rPr>
          <t>が記載されていない場合
エラーが出ます
中学校の場合
例：大分西</t>
        </r>
        <r>
          <rPr>
            <b/>
            <sz val="9"/>
            <color indexed="81"/>
            <rFont val="ＭＳ Ｐゴシック"/>
            <family val="3"/>
            <charset val="128"/>
          </rPr>
          <t>中</t>
        </r>
        <r>
          <rPr>
            <sz val="9"/>
            <color indexed="81"/>
            <rFont val="ＭＳ Ｐゴシック"/>
            <family val="3"/>
            <charset val="128"/>
          </rPr>
          <t>、城東</t>
        </r>
        <r>
          <rPr>
            <b/>
            <sz val="9"/>
            <color indexed="81"/>
            <rFont val="ＭＳ Ｐゴシック"/>
            <family val="3"/>
            <charset val="128"/>
          </rPr>
          <t>中</t>
        </r>
        <r>
          <rPr>
            <sz val="9"/>
            <color indexed="81"/>
            <rFont val="MS P ゴシック"/>
            <family val="3"/>
            <charset val="128"/>
          </rPr>
          <t xml:space="preserve">
</t>
        </r>
        <r>
          <rPr>
            <b/>
            <sz val="9"/>
            <color indexed="81"/>
            <rFont val="MS P ゴシック"/>
            <family val="3"/>
            <charset val="128"/>
          </rPr>
          <t>“</t>
        </r>
        <r>
          <rPr>
            <b/>
            <sz val="9"/>
            <color indexed="81"/>
            <rFont val="ＭＳ Ｐゴシック"/>
            <family val="3"/>
            <charset val="128"/>
          </rPr>
          <t>中</t>
        </r>
        <r>
          <rPr>
            <b/>
            <sz val="9"/>
            <color indexed="81"/>
            <rFont val="MS P ゴシック"/>
            <family val="3"/>
            <charset val="128"/>
          </rPr>
          <t>”</t>
        </r>
        <r>
          <rPr>
            <sz val="9"/>
            <color indexed="81"/>
            <rFont val="ＭＳ Ｐゴシック"/>
            <family val="3"/>
            <charset val="128"/>
          </rPr>
          <t xml:space="preserve">が記載されていない場合
エラーが出ます
</t>
        </r>
      </text>
    </comment>
    <comment ref="Q20" authorId="0" shapeId="0" xr:uid="{00000000-0006-0000-0100-000002000000}">
      <text>
        <r>
          <rPr>
            <sz val="9"/>
            <color indexed="81"/>
            <rFont val="ＭＳ Ｐゴシック"/>
            <family val="3"/>
            <charset val="128"/>
          </rPr>
          <t>全面使用の場合は、「全面」を選択してください。
半面使用の場合は、「半面」を選択してください。</t>
        </r>
      </text>
    </comment>
    <comment ref="V20" authorId="0" shapeId="0" xr:uid="{00000000-0006-0000-0100-000003000000}">
      <text>
        <r>
          <rPr>
            <sz val="9"/>
            <color indexed="81"/>
            <rFont val="ＭＳ Ｐゴシック"/>
            <family val="3"/>
            <charset val="128"/>
          </rPr>
          <t>・使用する施設を選択してください。</t>
        </r>
        <r>
          <rPr>
            <sz val="9"/>
            <color indexed="81"/>
            <rFont val="MS P ゴシック"/>
            <family val="3"/>
            <charset val="128"/>
          </rPr>
          <t xml:space="preserve">
</t>
        </r>
        <r>
          <rPr>
            <sz val="9"/>
            <color indexed="81"/>
            <rFont val="ＭＳ Ｐゴシック"/>
            <family val="3"/>
            <charset val="128"/>
          </rPr>
          <t>・駐車場の場合は、運動場を選択してください。
・使用区分　使用面積で「半面」を選択していない場合、体育館や柔剣道場の半面料金が選択できません。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B11" authorId="0" shapeId="0" xr:uid="{00000000-0006-0000-0200-000001000000}">
      <text>
        <r>
          <rPr>
            <b/>
            <sz val="9"/>
            <color indexed="81"/>
            <rFont val="MS P ゴシック"/>
            <family val="3"/>
            <charset val="128"/>
          </rPr>
          <t>大分市:</t>
        </r>
        <r>
          <rPr>
            <sz val="9"/>
            <color indexed="81"/>
            <rFont val="MS P ゴシック"/>
            <family val="3"/>
            <charset val="128"/>
          </rPr>
          <t xml:space="preserve">
こども料金を適用する場合は、
☐に☑を入れてください。</t>
        </r>
      </text>
    </comment>
    <comment ref="D21" authorId="0" shapeId="0" xr:uid="{00000000-0006-0000-0200-00000200000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D21" authorId="0" shapeId="0" xr:uid="{00000000-0006-0000-0300-00000100000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D21" authorId="0" shapeId="0" xr:uid="{00000000-0006-0000-0400-000001000000}">
      <text>
        <r>
          <rPr>
            <b/>
            <sz val="9"/>
            <color indexed="81"/>
            <rFont val="MS P ゴシック"/>
            <family val="3"/>
            <charset val="128"/>
          </rPr>
          <t>大分市:</t>
        </r>
        <r>
          <rPr>
            <sz val="9"/>
            <color indexed="81"/>
            <rFont val="MS P ゴシック"/>
            <family val="3"/>
            <charset val="128"/>
          </rPr>
          <t xml:space="preserve">
印刷後、直接手書きにて記載してください。</t>
        </r>
      </text>
    </comment>
  </commentList>
</comments>
</file>

<file path=xl/sharedStrings.xml><?xml version="1.0" encoding="utf-8"?>
<sst xmlns="http://schemas.openxmlformats.org/spreadsheetml/2006/main" count="810" uniqueCount="179">
  <si>
    <t>※太枠の中をご記入ください。</t>
    <rPh sb="1" eb="3">
      <t>フトワク</t>
    </rPh>
    <rPh sb="4" eb="5">
      <t>ナカ</t>
    </rPh>
    <rPh sb="7" eb="9">
      <t>キニュウ</t>
    </rPh>
    <phoneticPr fontId="2"/>
  </si>
  <si>
    <t>　学　校　施　設　使　用　許　可　申　請　書</t>
    <rPh sb="1" eb="2">
      <t>ガク</t>
    </rPh>
    <rPh sb="3" eb="4">
      <t>コウ</t>
    </rPh>
    <rPh sb="5" eb="6">
      <t>シ</t>
    </rPh>
    <rPh sb="7" eb="8">
      <t>セツ</t>
    </rPh>
    <rPh sb="9" eb="10">
      <t>シ</t>
    </rPh>
    <rPh sb="11" eb="12">
      <t>ヨウ</t>
    </rPh>
    <rPh sb="13" eb="14">
      <t>モト</t>
    </rPh>
    <rPh sb="15" eb="16">
      <t>カ</t>
    </rPh>
    <rPh sb="17" eb="18">
      <t>サル</t>
    </rPh>
    <rPh sb="19" eb="20">
      <t>ショウ</t>
    </rPh>
    <rPh sb="21" eb="22">
      <t>ショ</t>
    </rPh>
    <phoneticPr fontId="2"/>
  </si>
  <si>
    <t>令和</t>
    <rPh sb="0" eb="2">
      <t>レイワ</t>
    </rPh>
    <phoneticPr fontId="2"/>
  </si>
  <si>
    <t>申
請
者</t>
    <rPh sb="0" eb="1">
      <t>サル</t>
    </rPh>
    <rPh sb="2" eb="3">
      <t>シン</t>
    </rPh>
    <rPh sb="4" eb="5">
      <t>シャ</t>
    </rPh>
    <phoneticPr fontId="2"/>
  </si>
  <si>
    <t>氏名（団体名）</t>
    <rPh sb="0" eb="2">
      <t>シメイ</t>
    </rPh>
    <rPh sb="3" eb="5">
      <t>ダンタイ</t>
    </rPh>
    <rPh sb="5" eb="6">
      <t>メイ</t>
    </rPh>
    <phoneticPr fontId="2"/>
  </si>
  <si>
    <t>代表者</t>
    <rPh sb="0" eb="2">
      <t>ダイヒョウ</t>
    </rPh>
    <rPh sb="2" eb="3">
      <t>モノ</t>
    </rPh>
    <phoneticPr fontId="2"/>
  </si>
  <si>
    <t>【注意】</t>
    <rPh sb="1" eb="3">
      <t>チュウイ</t>
    </rPh>
    <phoneticPr fontId="2"/>
  </si>
  <si>
    <t>　　・　1か月のうちに使用する予定を全て記入してください。</t>
    <rPh sb="20" eb="22">
      <t>キニュウ</t>
    </rPh>
    <phoneticPr fontId="2"/>
  </si>
  <si>
    <t>　　・　予定を全て記入できない場合は、申請用紙を分けて記入してください。</t>
    <rPh sb="4" eb="6">
      <t>ヨテイ</t>
    </rPh>
    <rPh sb="9" eb="11">
      <t>キニュウ</t>
    </rPh>
    <rPh sb="15" eb="17">
      <t>バアイ</t>
    </rPh>
    <rPh sb="19" eb="21">
      <t>シンセイ</t>
    </rPh>
    <rPh sb="21" eb="23">
      <t>ヨウシ</t>
    </rPh>
    <rPh sb="24" eb="25">
      <t>ワ</t>
    </rPh>
    <rPh sb="27" eb="29">
      <t>キニュウ</t>
    </rPh>
    <phoneticPr fontId="2"/>
  </si>
  <si>
    <t>　　・　複数の施設を使用する場合は、備考欄に使用する施設名を記入し、施設毎に予定を記入してくだい。</t>
    <rPh sb="4" eb="6">
      <t>フクスウ</t>
    </rPh>
    <rPh sb="7" eb="9">
      <t>シセツ</t>
    </rPh>
    <rPh sb="10" eb="12">
      <t>シヨウ</t>
    </rPh>
    <rPh sb="14" eb="16">
      <t>バアイ</t>
    </rPh>
    <rPh sb="18" eb="20">
      <t>ビコウ</t>
    </rPh>
    <rPh sb="20" eb="21">
      <t>ラン</t>
    </rPh>
    <rPh sb="22" eb="24">
      <t>シヨウ</t>
    </rPh>
    <rPh sb="26" eb="28">
      <t>シセツ</t>
    </rPh>
    <rPh sb="28" eb="29">
      <t>メイ</t>
    </rPh>
    <rPh sb="30" eb="32">
      <t>キニュウ</t>
    </rPh>
    <rPh sb="34" eb="36">
      <t>シセツ</t>
    </rPh>
    <rPh sb="36" eb="37">
      <t>ゴト</t>
    </rPh>
    <rPh sb="38" eb="40">
      <t>ヨテイ</t>
    </rPh>
    <rPh sb="41" eb="43">
      <t>キニュウ</t>
    </rPh>
    <phoneticPr fontId="2"/>
  </si>
  <si>
    <t>学校名</t>
    <rPh sb="0" eb="2">
      <t>ガッコウ</t>
    </rPh>
    <rPh sb="2" eb="3">
      <t>メイ</t>
    </rPh>
    <phoneticPr fontId="2"/>
  </si>
  <si>
    <t>使用目的(競技名)</t>
    <rPh sb="0" eb="2">
      <t>シヨウ</t>
    </rPh>
    <rPh sb="2" eb="4">
      <t>モクテキ</t>
    </rPh>
    <rPh sb="5" eb="7">
      <t>キョウギ</t>
    </rPh>
    <rPh sb="7" eb="8">
      <t>メイ</t>
    </rPh>
    <phoneticPr fontId="2"/>
  </si>
  <si>
    <t>使用施設</t>
    <rPh sb="0" eb="2">
      <t>シヨウ</t>
    </rPh>
    <rPh sb="2" eb="4">
      <t>シセツ</t>
    </rPh>
    <phoneticPr fontId="2"/>
  </si>
  <si>
    <t>使　用　日</t>
    <rPh sb="0" eb="1">
      <t>シ</t>
    </rPh>
    <rPh sb="2" eb="3">
      <t>ヨウ</t>
    </rPh>
    <rPh sb="4" eb="5">
      <t>ニチ</t>
    </rPh>
    <phoneticPr fontId="2"/>
  </si>
  <si>
    <t>使　用　時　間</t>
    <rPh sb="0" eb="1">
      <t>シ</t>
    </rPh>
    <rPh sb="2" eb="3">
      <t>ヨウ</t>
    </rPh>
    <rPh sb="4" eb="5">
      <t>トキ</t>
    </rPh>
    <rPh sb="6" eb="7">
      <t>アイダ</t>
    </rPh>
    <phoneticPr fontId="2"/>
  </si>
  <si>
    <t>使用区分</t>
    <rPh sb="0" eb="2">
      <t>シヨウ</t>
    </rPh>
    <rPh sb="2" eb="4">
      <t>クブン</t>
    </rPh>
    <phoneticPr fontId="2"/>
  </si>
  <si>
    <t>備　考</t>
    <rPh sb="0" eb="1">
      <t>ビ</t>
    </rPh>
    <rPh sb="2" eb="3">
      <t>コウ</t>
    </rPh>
    <phoneticPr fontId="2"/>
  </si>
  <si>
    <t>使用面積</t>
    <rPh sb="0" eb="2">
      <t>シヨウ</t>
    </rPh>
    <rPh sb="2" eb="4">
      <t>メンセキ</t>
    </rPh>
    <phoneticPr fontId="2"/>
  </si>
  <si>
    <t>起　票　日</t>
    <rPh sb="0" eb="1">
      <t>キ</t>
    </rPh>
    <rPh sb="2" eb="3">
      <t>ヒョウ</t>
    </rPh>
    <rPh sb="4" eb="5">
      <t>ビ</t>
    </rPh>
    <phoneticPr fontId="2"/>
  </si>
  <si>
    <t>　　学　校　施　設　使　用　許　可　証</t>
    <rPh sb="2" eb="3">
      <t>ガク</t>
    </rPh>
    <rPh sb="4" eb="5">
      <t>コウ</t>
    </rPh>
    <rPh sb="6" eb="7">
      <t>シ</t>
    </rPh>
    <rPh sb="8" eb="9">
      <t>セツ</t>
    </rPh>
    <rPh sb="10" eb="11">
      <t>シ</t>
    </rPh>
    <rPh sb="12" eb="13">
      <t>ヨウ</t>
    </rPh>
    <rPh sb="14" eb="15">
      <t>モト</t>
    </rPh>
    <rPh sb="16" eb="17">
      <t>カ</t>
    </rPh>
    <rPh sb="18" eb="19">
      <t>ショウ</t>
    </rPh>
    <phoneticPr fontId="2"/>
  </si>
  <si>
    <t>控</t>
    <rPh sb="0" eb="1">
      <t>ヒカエ</t>
    </rPh>
    <phoneticPr fontId="2"/>
  </si>
  <si>
    <t>上記のとおり使用を許可します。</t>
    <rPh sb="0" eb="2">
      <t>ジョウキ</t>
    </rPh>
    <rPh sb="6" eb="8">
      <t>シヨウ</t>
    </rPh>
    <rPh sb="9" eb="11">
      <t>キョカ</t>
    </rPh>
    <phoneticPr fontId="2"/>
  </si>
  <si>
    <t>印</t>
    <rPh sb="0" eb="1">
      <t>イン</t>
    </rPh>
    <phoneticPr fontId="2"/>
  </si>
  <si>
    <t>様式第１号（その１）（第３条関係）（有料の場合）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</si>
  <si>
    <t>担当</t>
    <rPh sb="0" eb="2">
      <t>タントウ</t>
    </rPh>
    <phoneticPr fontId="2"/>
  </si>
  <si>
    <t>令和　　　年　　　月　　　日</t>
    <rPh sb="0" eb="2">
      <t>レイワ</t>
    </rPh>
    <rPh sb="5" eb="6">
      <t>ネン</t>
    </rPh>
    <rPh sb="9" eb="10">
      <t>ガツ</t>
    </rPh>
    <rPh sb="13" eb="14">
      <t>ニチ</t>
    </rPh>
    <phoneticPr fontId="2"/>
  </si>
  <si>
    <t>徴　収　金　額</t>
    <rPh sb="0" eb="1">
      <t>チョウ</t>
    </rPh>
    <rPh sb="2" eb="3">
      <t>オサム</t>
    </rPh>
    <rPh sb="4" eb="5">
      <t>キン</t>
    </rPh>
    <rPh sb="6" eb="7">
      <t>ガク</t>
    </rPh>
    <phoneticPr fontId="2"/>
  </si>
  <si>
    <t>令和　　  年　　  月　　  日</t>
    <rPh sb="0" eb="2">
      <t>レイワ</t>
    </rPh>
    <rPh sb="6" eb="7">
      <t>ネン</t>
    </rPh>
    <rPh sb="11" eb="12">
      <t>ガツ</t>
    </rPh>
    <rPh sb="16" eb="17">
      <t>ニチ</t>
    </rPh>
    <phoneticPr fontId="2"/>
  </si>
  <si>
    <t>　</t>
    <phoneticPr fontId="2"/>
  </si>
  <si>
    <t>大分市教育委員会　教育長　殿</t>
    <rPh sb="0" eb="3">
      <t>オオイタシ</t>
    </rPh>
    <rPh sb="3" eb="5">
      <t>キョウイク</t>
    </rPh>
    <rPh sb="5" eb="8">
      <t>イインカイ</t>
    </rPh>
    <rPh sb="9" eb="11">
      <t>キョウイク</t>
    </rPh>
    <rPh sb="11" eb="12">
      <t>チョウ</t>
    </rPh>
    <rPh sb="13" eb="14">
      <t>ドノ</t>
    </rPh>
    <phoneticPr fontId="2"/>
  </si>
  <si>
    <t>大分市教育委員会　教育長</t>
    <rPh sb="0" eb="3">
      <t>オオイタシ</t>
    </rPh>
    <rPh sb="3" eb="5">
      <t>キョウイク</t>
    </rPh>
    <rPh sb="5" eb="8">
      <t>イインカイ</t>
    </rPh>
    <rPh sb="9" eb="11">
      <t>キョウイク</t>
    </rPh>
    <rPh sb="11" eb="12">
      <t>チョウ</t>
    </rPh>
    <phoneticPr fontId="2"/>
  </si>
  <si>
    <t>大分市立</t>
    <rPh sb="0" eb="3">
      <t>オオイタシ</t>
    </rPh>
    <rPh sb="3" eb="4">
      <t>リツ</t>
    </rPh>
    <phoneticPr fontId="2"/>
  </si>
  <si>
    <t>学校（学園）</t>
    <rPh sb="0" eb="2">
      <t>ガッコウ</t>
    </rPh>
    <rPh sb="3" eb="5">
      <t>ガクエン</t>
    </rPh>
    <phoneticPr fontId="2"/>
  </si>
  <si>
    <t>時</t>
  </si>
  <si>
    <t>時</t>
    <rPh sb="0" eb="1">
      <t>ジ</t>
    </rPh>
    <phoneticPr fontId="2"/>
  </si>
  <si>
    <t>分</t>
    <rPh sb="0" eb="1">
      <t>フン</t>
    </rPh>
    <phoneticPr fontId="2"/>
  </si>
  <si>
    <t>～</t>
    <phoneticPr fontId="2"/>
  </si>
  <si>
    <t>　体育館　　運動場　　柔剣道場　　教室（　　　　室）　その他（　　　　　　）</t>
    <rPh sb="1" eb="4">
      <t>タイイクカン</t>
    </rPh>
    <rPh sb="6" eb="9">
      <t>ウンドウジョウ</t>
    </rPh>
    <rPh sb="11" eb="14">
      <t>ジュウケンドウ</t>
    </rPh>
    <rPh sb="14" eb="15">
      <t>ジョウ</t>
    </rPh>
    <rPh sb="17" eb="19">
      <t>キョウシツ</t>
    </rPh>
    <rPh sb="24" eb="25">
      <t>シツ</t>
    </rPh>
    <rPh sb="29" eb="30">
      <t>ホカ</t>
    </rPh>
    <phoneticPr fontId="2"/>
  </si>
  <si>
    <t>令和</t>
    <rPh sb="0" eb="2">
      <t>レイワ</t>
    </rPh>
    <phoneticPr fontId="2"/>
  </si>
  <si>
    <t>年</t>
    <rPh sb="0" eb="1">
      <t>ネン</t>
    </rPh>
    <phoneticPr fontId="2"/>
  </si>
  <si>
    <t>月</t>
    <rPh sb="0" eb="1">
      <t>ガツ</t>
    </rPh>
    <phoneticPr fontId="2"/>
  </si>
  <si>
    <t>日</t>
    <rPh sb="0" eb="1">
      <t>ニチ</t>
    </rPh>
    <phoneticPr fontId="2"/>
  </si>
  <si>
    <t>全面</t>
    <rPh sb="0" eb="2">
      <t>ゼンメン</t>
    </rPh>
    <phoneticPr fontId="2"/>
  </si>
  <si>
    <t>住所（所在地）</t>
    <phoneticPr fontId="2"/>
  </si>
  <si>
    <t>電話番号</t>
    <phoneticPr fontId="2"/>
  </si>
  <si>
    <t>使用料</t>
    <rPh sb="0" eb="3">
      <t>シヨウリョウ</t>
    </rPh>
    <phoneticPr fontId="2"/>
  </si>
  <si>
    <t>決　　　　　　裁</t>
    <rPh sb="0" eb="1">
      <t>ケツ</t>
    </rPh>
    <rPh sb="7" eb="8">
      <t>サイ</t>
    </rPh>
    <phoneticPr fontId="2"/>
  </si>
  <si>
    <t>時</t>
    <rPh sb="0" eb="1">
      <t>トキ</t>
    </rPh>
    <phoneticPr fontId="2"/>
  </si>
  <si>
    <t>単価</t>
    <rPh sb="0" eb="2">
      <t>タンカ</t>
    </rPh>
    <phoneticPr fontId="2"/>
  </si>
  <si>
    <t>使用料区分</t>
    <rPh sb="0" eb="3">
      <t>シヨウリョウ</t>
    </rPh>
    <rPh sb="3" eb="5">
      <t>クブン</t>
    </rPh>
    <phoneticPr fontId="2"/>
  </si>
  <si>
    <t>次のとおり使用したいので申請します。</t>
    <rPh sb="0" eb="1">
      <t>ツギ</t>
    </rPh>
    <rPh sb="5" eb="7">
      <t>シヨウ</t>
    </rPh>
    <rPh sb="12" eb="14">
      <t>シンセイ</t>
    </rPh>
    <phoneticPr fontId="2"/>
  </si>
  <si>
    <t>高校生等料金を適用する場合は、下記誓約事項にチェックしてください。</t>
    <rPh sb="0" eb="3">
      <t>コウコウセイ</t>
    </rPh>
    <rPh sb="3" eb="4">
      <t>トウ</t>
    </rPh>
    <rPh sb="4" eb="6">
      <t>リョウキン</t>
    </rPh>
    <rPh sb="7" eb="9">
      <t>テキヨウ</t>
    </rPh>
    <rPh sb="11" eb="13">
      <t>バアイ</t>
    </rPh>
    <rPh sb="15" eb="17">
      <t>カキ</t>
    </rPh>
    <rPh sb="17" eb="19">
      <t>セイヤク</t>
    </rPh>
    <rPh sb="19" eb="21">
      <t>ジコウ</t>
    </rPh>
    <phoneticPr fontId="2"/>
  </si>
  <si>
    <t>使用者の半数以上が18歳以下（18歳を迎えたあと、最初に来る3月31日までの</t>
    <rPh sb="0" eb="2">
      <t>シヨウ</t>
    </rPh>
    <rPh sb="2" eb="3">
      <t>シャ</t>
    </rPh>
    <rPh sb="4" eb="6">
      <t>ハンスウ</t>
    </rPh>
    <rPh sb="6" eb="8">
      <t>イジョウ</t>
    </rPh>
    <rPh sb="11" eb="12">
      <t>サイ</t>
    </rPh>
    <rPh sb="12" eb="14">
      <t>イカ</t>
    </rPh>
    <phoneticPr fontId="2"/>
  </si>
  <si>
    <t>間）であることを誓約します。</t>
  </si>
  <si>
    <t>体育館</t>
    <rPh sb="0" eb="3">
      <t>タイイクカン</t>
    </rPh>
    <phoneticPr fontId="2"/>
  </si>
  <si>
    <t>運動場</t>
    <rPh sb="0" eb="3">
      <t>ウンドウジョウ</t>
    </rPh>
    <phoneticPr fontId="2"/>
  </si>
  <si>
    <t>柔剣道場</t>
    <rPh sb="0" eb="1">
      <t>ジュウ</t>
    </rPh>
    <rPh sb="1" eb="3">
      <t>ケンドウ</t>
    </rPh>
    <rPh sb="3" eb="4">
      <t>ジョウ</t>
    </rPh>
    <phoneticPr fontId="2"/>
  </si>
  <si>
    <t xml:space="preserve"> なお、使用に際しては、大分市立学校体育館等使用料条例及び大分市立学校施設管理規則を遵守します。</t>
    <rPh sb="29" eb="32">
      <t>オオイタシ</t>
    </rPh>
    <rPh sb="32" eb="33">
      <t>リツ</t>
    </rPh>
    <rPh sb="33" eb="35">
      <t>ガッコウ</t>
    </rPh>
    <rPh sb="35" eb="37">
      <t>シセツ</t>
    </rPh>
    <rPh sb="37" eb="39">
      <t>カンリ</t>
    </rPh>
    <rPh sb="39" eb="41">
      <t>キソク</t>
    </rPh>
    <rPh sb="42" eb="44">
      <t>ジュンシュ</t>
    </rPh>
    <phoneticPr fontId="2"/>
  </si>
  <si>
    <t>体育館（半面）</t>
    <rPh sb="0" eb="3">
      <t>タイイクカン</t>
    </rPh>
    <rPh sb="4" eb="6">
      <t>ハンメン</t>
    </rPh>
    <phoneticPr fontId="2"/>
  </si>
  <si>
    <t>柔剣道場（半面）</t>
    <rPh sb="0" eb="1">
      <t>ジュウ</t>
    </rPh>
    <rPh sb="1" eb="3">
      <t>ケンドウ</t>
    </rPh>
    <rPh sb="3" eb="4">
      <t>ジョウ</t>
    </rPh>
    <rPh sb="5" eb="7">
      <t>ハンメン</t>
    </rPh>
    <phoneticPr fontId="2"/>
  </si>
  <si>
    <t>教室</t>
    <rPh sb="0" eb="2">
      <t>キョウシツ</t>
    </rPh>
    <phoneticPr fontId="2"/>
  </si>
  <si>
    <t>プール</t>
    <phoneticPr fontId="2"/>
  </si>
  <si>
    <t>プール（温水）</t>
    <rPh sb="4" eb="6">
      <t>オンスイ</t>
    </rPh>
    <phoneticPr fontId="2"/>
  </si>
  <si>
    <t>いいえ</t>
    <phoneticPr fontId="2"/>
  </si>
  <si>
    <t>はい</t>
    <phoneticPr fontId="2"/>
  </si>
  <si>
    <t>こども料金</t>
    <rPh sb="3" eb="5">
      <t>リョウキン</t>
    </rPh>
    <phoneticPr fontId="2"/>
  </si>
  <si>
    <t>使用料</t>
    <rPh sb="0" eb="2">
      <t>シヨウ</t>
    </rPh>
    <rPh sb="2" eb="3">
      <t>リョウ</t>
    </rPh>
    <phoneticPr fontId="2"/>
  </si>
  <si>
    <t>使用時間</t>
    <rPh sb="0" eb="2">
      <t>シヨウ</t>
    </rPh>
    <rPh sb="2" eb="4">
      <t>ジカン</t>
    </rPh>
    <phoneticPr fontId="2"/>
  </si>
  <si>
    <t>こども</t>
    <phoneticPr fontId="2"/>
  </si>
  <si>
    <t>通常</t>
    <rPh sb="0" eb="2">
      <t>ツウジョウ</t>
    </rPh>
    <phoneticPr fontId="2"/>
  </si>
  <si>
    <t>①氏名（団体名）</t>
    <rPh sb="1" eb="3">
      <t>シメイ</t>
    </rPh>
    <rPh sb="4" eb="6">
      <t>ダンタイ</t>
    </rPh>
    <rPh sb="6" eb="7">
      <t>メイ</t>
    </rPh>
    <phoneticPr fontId="2"/>
  </si>
  <si>
    <t>②住所（所在地）</t>
    <phoneticPr fontId="2"/>
  </si>
  <si>
    <t>③代表者</t>
    <rPh sb="1" eb="3">
      <t>ダイヒョウ</t>
    </rPh>
    <rPh sb="3" eb="4">
      <t>モノ</t>
    </rPh>
    <phoneticPr fontId="2"/>
  </si>
  <si>
    <t>④電話番号</t>
    <phoneticPr fontId="2"/>
  </si>
  <si>
    <t>⑤こども料金の
適用対象ですか？</t>
    <rPh sb="4" eb="6">
      <t>リョウキン</t>
    </rPh>
    <rPh sb="8" eb="10">
      <t>テキヨウ</t>
    </rPh>
    <rPh sb="10" eb="12">
      <t>タイショウ</t>
    </rPh>
    <phoneticPr fontId="2"/>
  </si>
  <si>
    <t>⑤こども料金の適用対象ですか？　⇒　利用者の半数以上が18歳以下の場合、適用することができます。</t>
    <rPh sb="18" eb="21">
      <t>リヨウシャ</t>
    </rPh>
    <rPh sb="22" eb="26">
      <t>ハンスウイジョウ</t>
    </rPh>
    <rPh sb="29" eb="30">
      <t>サイ</t>
    </rPh>
    <rPh sb="30" eb="32">
      <t>イカ</t>
    </rPh>
    <rPh sb="33" eb="35">
      <t>バアイ</t>
    </rPh>
    <rPh sb="36" eb="38">
      <t>テキヨウ</t>
    </rPh>
    <phoneticPr fontId="2"/>
  </si>
  <si>
    <t>①氏名（団体名）　</t>
    <phoneticPr fontId="2"/>
  </si>
  <si>
    <t>②住所（所在地）</t>
    <phoneticPr fontId="2"/>
  </si>
  <si>
    <t>③代表者　</t>
    <phoneticPr fontId="2"/>
  </si>
  <si>
    <t>④電話番号</t>
    <phoneticPr fontId="2"/>
  </si>
  <si>
    <t>「①入力用」　シートの黄色塗りセルを入力してください。</t>
    <rPh sb="2" eb="5">
      <t>ニュウリョクヨウ</t>
    </rPh>
    <rPh sb="11" eb="13">
      <t>キイロ</t>
    </rPh>
    <rPh sb="13" eb="14">
      <t>ヌ</t>
    </rPh>
    <rPh sb="18" eb="20">
      <t>ニュウリョク</t>
    </rPh>
    <phoneticPr fontId="2"/>
  </si>
  <si>
    <t>上戸次小</t>
  </si>
  <si>
    <t>坂ノ市小</t>
  </si>
  <si>
    <t>大道小</t>
  </si>
  <si>
    <t>こうざき小</t>
  </si>
  <si>
    <t>野津原小</t>
  </si>
  <si>
    <t>金池小</t>
  </si>
  <si>
    <t>長浜小</t>
  </si>
  <si>
    <t>春日町小</t>
  </si>
  <si>
    <t>西の台小</t>
  </si>
  <si>
    <t>南大分小</t>
  </si>
  <si>
    <t>城南小</t>
  </si>
  <si>
    <t>荏隈小</t>
  </si>
  <si>
    <t>豊府小</t>
  </si>
  <si>
    <t>八幡小</t>
  </si>
  <si>
    <t>神崎小</t>
  </si>
  <si>
    <t>滝尾小</t>
  </si>
  <si>
    <t>下郡小</t>
  </si>
  <si>
    <t>森岡小</t>
  </si>
  <si>
    <t>東大分小</t>
  </si>
  <si>
    <t>日岡小</t>
  </si>
  <si>
    <t>桃園小</t>
  </si>
  <si>
    <t>津留小</t>
  </si>
  <si>
    <t>舞鶴小</t>
  </si>
  <si>
    <t>明野西小</t>
  </si>
  <si>
    <t>明野東小</t>
  </si>
  <si>
    <t>明野北小</t>
  </si>
  <si>
    <t>三佐小</t>
  </si>
  <si>
    <t>鶴崎小</t>
  </si>
  <si>
    <t>別保小</t>
  </si>
  <si>
    <t>明治小</t>
  </si>
  <si>
    <t>明治北小</t>
  </si>
  <si>
    <t>高田小</t>
  </si>
  <si>
    <t>川添小</t>
  </si>
  <si>
    <t>松岡小</t>
  </si>
  <si>
    <t>戸次小</t>
  </si>
  <si>
    <t>吉野小</t>
  </si>
  <si>
    <t>竹中小</t>
  </si>
  <si>
    <t>判田小</t>
  </si>
  <si>
    <t>東稙田小</t>
  </si>
  <si>
    <t>稙田小</t>
  </si>
  <si>
    <t>賀来小</t>
  </si>
  <si>
    <t>敷戸小</t>
  </si>
  <si>
    <t>鴛野小</t>
  </si>
  <si>
    <t>宗方小</t>
  </si>
  <si>
    <t>横瀬小</t>
  </si>
  <si>
    <t>横瀬西小</t>
  </si>
  <si>
    <t>寒田小</t>
  </si>
  <si>
    <t>田尻小</t>
  </si>
  <si>
    <t>大在小</t>
  </si>
  <si>
    <t>大在西小</t>
  </si>
  <si>
    <t>大在東小</t>
  </si>
  <si>
    <t>丹生小</t>
  </si>
  <si>
    <t>小佐井小</t>
  </si>
  <si>
    <t>佐賀関小</t>
  </si>
  <si>
    <t>上野ヶ丘中</t>
  </si>
  <si>
    <t>王子中</t>
  </si>
  <si>
    <t>大分西中</t>
  </si>
  <si>
    <t>南大分中</t>
  </si>
  <si>
    <t>城南中</t>
  </si>
  <si>
    <t>滝尾中</t>
  </si>
  <si>
    <t>城東中</t>
  </si>
  <si>
    <t>原川中</t>
  </si>
  <si>
    <t>明野中</t>
  </si>
  <si>
    <t>鶴崎中</t>
  </si>
  <si>
    <t>大東中</t>
  </si>
  <si>
    <t>東陽中</t>
  </si>
  <si>
    <t>戸次中</t>
  </si>
  <si>
    <t>吉野中</t>
  </si>
  <si>
    <t>竹中中</t>
  </si>
  <si>
    <t>判田中</t>
  </si>
  <si>
    <t>稙田中</t>
  </si>
  <si>
    <t>稙田東中</t>
  </si>
  <si>
    <t>稙田西中</t>
  </si>
  <si>
    <t>稙田南中</t>
  </si>
  <si>
    <t>賀来中</t>
  </si>
  <si>
    <t>大在中</t>
  </si>
  <si>
    <t>坂ノ市中</t>
  </si>
  <si>
    <t>神崎中</t>
  </si>
  <si>
    <t>佐賀関中</t>
  </si>
  <si>
    <t>野津原中</t>
  </si>
  <si>
    <t>碩田</t>
    <rPh sb="0" eb="2">
      <t>セキデン</t>
    </rPh>
    <phoneticPr fontId="2"/>
  </si>
  <si>
    <t>⑥申請日</t>
    <rPh sb="1" eb="3">
      <t>シンセイ</t>
    </rPh>
    <rPh sb="3" eb="4">
      <t>ビ</t>
    </rPh>
    <phoneticPr fontId="2"/>
  </si>
  <si>
    <t>令和</t>
    <rPh sb="0" eb="2">
      <t>レイワ</t>
    </rPh>
    <phoneticPr fontId="2"/>
  </si>
  <si>
    <t>年</t>
    <rPh sb="0" eb="1">
      <t>ネン</t>
    </rPh>
    <phoneticPr fontId="2"/>
  </si>
  <si>
    <t>月</t>
    <rPh sb="0" eb="1">
      <t>ガツ</t>
    </rPh>
    <phoneticPr fontId="2"/>
  </si>
  <si>
    <t>日</t>
    <rPh sb="0" eb="1">
      <t>ニチ</t>
    </rPh>
    <phoneticPr fontId="2"/>
  </si>
  <si>
    <t>⑦学校名（小学校の場合は「●●小」、中学校の場合は「●●中」、碩田学園の場合は「碩田」と入力してください。）</t>
    <phoneticPr fontId="2"/>
  </si>
  <si>
    <t>大分市立　⑦</t>
    <rPh sb="0" eb="3">
      <t>オオイタシ</t>
    </rPh>
    <rPh sb="3" eb="4">
      <t>リツ</t>
    </rPh>
    <phoneticPr fontId="2"/>
  </si>
  <si>
    <t>使用目的(競技名)　⑧</t>
    <rPh sb="0" eb="2">
      <t>シヨウ</t>
    </rPh>
    <rPh sb="2" eb="4">
      <t>モクテキ</t>
    </rPh>
    <rPh sb="5" eb="7">
      <t>キョウギ</t>
    </rPh>
    <rPh sb="7" eb="8">
      <t>メイ</t>
    </rPh>
    <phoneticPr fontId="2"/>
  </si>
  <si>
    <t>⑥申請日　年月日を入力</t>
    <rPh sb="1" eb="3">
      <t>シンセイ</t>
    </rPh>
    <rPh sb="3" eb="4">
      <t>ビ</t>
    </rPh>
    <rPh sb="5" eb="8">
      <t>ネンガッピ</t>
    </rPh>
    <rPh sb="9" eb="11">
      <t>ニュウリョク</t>
    </rPh>
    <phoneticPr fontId="2"/>
  </si>
  <si>
    <t>使用施設⑨</t>
    <rPh sb="0" eb="2">
      <t>シヨウ</t>
    </rPh>
    <rPh sb="2" eb="4">
      <t>シセツ</t>
    </rPh>
    <phoneticPr fontId="2"/>
  </si>
  <si>
    <t>半面</t>
    <rPh sb="0" eb="2">
      <t>ハンメン</t>
    </rPh>
    <phoneticPr fontId="2"/>
  </si>
  <si>
    <t>「①入力用」　シートの入力が完了しましたら、申請書、許可証控、</t>
    <rPh sb="2" eb="5">
      <t>ニュウリョクヨウ</t>
    </rPh>
    <rPh sb="11" eb="13">
      <t>ニュウリョク</t>
    </rPh>
    <rPh sb="14" eb="16">
      <t>カンリョウ</t>
    </rPh>
    <rPh sb="22" eb="24">
      <t>シンセイ</t>
    </rPh>
    <rPh sb="24" eb="25">
      <t>ショ</t>
    </rPh>
    <rPh sb="26" eb="29">
      <t>キョカショウ</t>
    </rPh>
    <rPh sb="29" eb="30">
      <t>ヒカ</t>
    </rPh>
    <phoneticPr fontId="2"/>
  </si>
  <si>
    <t>許可証を印刷してください。1で入力した内容が複写されます。</t>
    <rPh sb="15" eb="17">
      <t>ニュウリョク</t>
    </rPh>
    <rPh sb="19" eb="21">
      <t>ナイヨウ</t>
    </rPh>
    <rPh sb="22" eb="24">
      <t>フクシャ</t>
    </rPh>
    <phoneticPr fontId="2"/>
  </si>
  <si>
    <t>使用する施設を選択</t>
    <rPh sb="0" eb="2">
      <t>シヨウ</t>
    </rPh>
    <rPh sb="4" eb="6">
      <t>シセツ</t>
    </rPh>
    <rPh sb="7" eb="9">
      <t>センタク</t>
    </rPh>
    <phoneticPr fontId="2"/>
  </si>
  <si>
    <t>様式第２号（その１）（第３条関係）（有料の場合）</t>
    <rPh sb="0" eb="2">
      <t>ヨウシキ</t>
    </rPh>
    <rPh sb="2" eb="3">
      <t>ダイ</t>
    </rPh>
    <rPh sb="4" eb="5">
      <t>ゴウ</t>
    </rPh>
    <rPh sb="11" eb="12">
      <t>ダイ</t>
    </rPh>
    <rPh sb="13" eb="14">
      <t>ジョウ</t>
    </rPh>
    <rPh sb="14" eb="16">
      <t>カンケイ</t>
    </rPh>
    <rPh sb="18" eb="20">
      <t>ユウリョウ</t>
    </rPh>
    <rPh sb="21" eb="23">
      <t>バアイ</t>
    </rPh>
    <phoneticPr fontId="2"/>
  </si>
  <si>
    <t>校長</t>
    <rPh sb="0" eb="2">
      <t>コウチョウ</t>
    </rPh>
    <phoneticPr fontId="2"/>
  </si>
  <si>
    <t>教頭</t>
    <rPh sb="0" eb="2">
      <t>キョウトウ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</si>
</sst>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
  </numFmts>
  <fonts count="31">
    <font>
      <sz val="11"/>
      <color theme="1"/>
      <name val="ＭＳ Ｐゴシック"/>
      <family val="2"/>
      <charset val="128"/>
    </font>
    <font>
      <sz val="11"/>
      <color theme="1"/>
      <name val="BIZ UD明朝 Medium"/>
      <family val="1"/>
      <charset val="128"/>
    </font>
    <font>
      <sz val="6"/>
      <name val="ＭＳ Ｐゴシック"/>
      <family val="2"/>
      <charset val="128"/>
    </font>
    <font>
      <sz val="11"/>
      <color rgb="FFFF0000"/>
      <name val="BIZ UDP明朝 Medium"/>
      <family val="1"/>
      <charset val="128"/>
    </font>
    <font>
      <sz val="11"/>
      <color theme="1"/>
      <name val="BIZ UDP明朝 Medium"/>
      <family val="1"/>
      <charset val="128"/>
    </font>
    <font>
      <sz val="8"/>
      <color theme="1"/>
      <name val="BIZ UD明朝 Medium"/>
      <family val="1"/>
      <charset val="128"/>
    </font>
    <font>
      <sz val="11"/>
      <name val="BIZ UD明朝 Medium"/>
      <family val="1"/>
      <charset val="128"/>
    </font>
    <font>
      <sz val="11"/>
      <name val="BIZ UDP明朝 Medium"/>
      <family val="1"/>
      <charset val="128"/>
    </font>
    <font>
      <sz val="8"/>
      <name val="BIZ UD明朝 Medium"/>
      <family val="1"/>
      <charset val="128"/>
    </font>
    <font>
      <sz val="18"/>
      <color theme="1"/>
      <name val="BIZ UDP明朝 Medium"/>
      <family val="1"/>
      <charset val="128"/>
    </font>
    <font>
      <sz val="8"/>
      <color theme="1"/>
      <name val="BIZ UDP明朝 Medium"/>
      <family val="1"/>
      <charset val="128"/>
    </font>
    <font>
      <sz val="9"/>
      <color indexed="81"/>
      <name val="MS P ゴシック"/>
      <family val="3"/>
      <charset val="128"/>
    </font>
    <font>
      <b/>
      <sz val="9"/>
      <color indexed="81"/>
      <name val="MS P ゴシック"/>
      <family val="3"/>
      <charset val="128"/>
    </font>
    <font>
      <sz val="11"/>
      <color theme="1"/>
      <name val="ＭＳ Ｐゴシック"/>
      <family val="2"/>
      <charset val="128"/>
    </font>
    <font>
      <sz val="14"/>
      <color theme="1"/>
      <name val="BIZ UD明朝 Medium"/>
      <family val="1"/>
      <charset val="128"/>
    </font>
    <font>
      <sz val="11"/>
      <name val="ＭＳ Ｐゴシック"/>
      <family val="2"/>
      <charset val="128"/>
    </font>
    <font>
      <sz val="11"/>
      <name val="ＭＳ Ｐゴシック"/>
      <family val="3"/>
      <charset val="128"/>
    </font>
    <font>
      <sz val="11"/>
      <color theme="1"/>
      <name val="BIZ UDPゴシック"/>
      <family val="3"/>
      <charset val="128"/>
    </font>
    <font>
      <sz val="11"/>
      <color theme="1"/>
      <name val="ＭＳ Ｐゴシック"/>
      <family val="3"/>
      <charset val="128"/>
    </font>
    <font>
      <sz val="10"/>
      <color theme="1"/>
      <name val="BIZ UD明朝 Medium"/>
      <family val="1"/>
      <charset val="128"/>
    </font>
    <font>
      <sz val="14"/>
      <color theme="1"/>
      <name val="BIZ UDPゴシック"/>
      <family val="3"/>
      <charset val="128"/>
    </font>
    <font>
      <sz val="14"/>
      <color theme="1"/>
      <name val="HGPｺﾞｼｯｸM"/>
      <family val="3"/>
      <charset val="128"/>
    </font>
    <font>
      <b/>
      <sz val="14"/>
      <color theme="1"/>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8"/>
      <color theme="1"/>
      <name val="BIZ UDPゴシック"/>
      <family val="3"/>
      <charset val="128"/>
    </font>
    <font>
      <sz val="11"/>
      <color theme="1"/>
      <name val="BIZ UDゴシック"/>
      <family val="3"/>
      <charset val="128"/>
    </font>
    <font>
      <sz val="10"/>
      <name val="BIZ UD明朝 Medium"/>
      <family val="1"/>
      <charset val="128"/>
    </font>
    <font>
      <b/>
      <sz val="9"/>
      <color indexed="81"/>
      <name val="ＭＳ Ｐゴシック"/>
      <family val="3"/>
      <charset val="128"/>
    </font>
    <font>
      <sz val="9"/>
      <color indexed="81"/>
      <name val="ＭＳ Ｐ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49">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4"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0" fillId="0" borderId="3" xfId="0"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5" fillId="0" borderId="5" xfId="0" applyFont="1" applyBorder="1" applyAlignment="1">
      <alignment horizontal="center" vertical="center"/>
    </xf>
    <xf numFmtId="0" fontId="1" fillId="0" borderId="5" xfId="0" applyFont="1" applyBorder="1">
      <alignment vertical="center"/>
    </xf>
    <xf numFmtId="0" fontId="1" fillId="0" borderId="7" xfId="0" applyFont="1" applyBorder="1">
      <alignment vertical="center"/>
    </xf>
    <xf numFmtId="0" fontId="4" fillId="0" borderId="9" xfId="0" applyFont="1" applyBorder="1" applyAlignment="1">
      <alignment vertical="center" wrapText="1"/>
    </xf>
    <xf numFmtId="0" fontId="4" fillId="0" borderId="0" xfId="0" applyFont="1" applyAlignment="1">
      <alignment vertical="center" wrapText="1"/>
    </xf>
    <xf numFmtId="0" fontId="0" fillId="0" borderId="8" xfId="0" applyBorder="1">
      <alignment vertical="center"/>
    </xf>
    <xf numFmtId="0" fontId="0" fillId="0" borderId="9" xfId="0" applyBorder="1" applyAlignment="1">
      <alignment vertical="center" wrapText="1"/>
    </xf>
    <xf numFmtId="0" fontId="4" fillId="0" borderId="0" xfId="0" applyFont="1" applyAlignment="1"/>
    <xf numFmtId="0" fontId="0" fillId="0" borderId="9" xfId="0" applyBorder="1">
      <alignment vertical="center"/>
    </xf>
    <xf numFmtId="176" fontId="0" fillId="0" borderId="0" xfId="0" applyNumberForma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1" fillId="0" borderId="20" xfId="0" applyFont="1" applyBorder="1">
      <alignment vertical="center"/>
    </xf>
    <xf numFmtId="0" fontId="1" fillId="0" borderId="21" xfId="0" applyFont="1" applyBorder="1">
      <alignment vertical="center"/>
    </xf>
    <xf numFmtId="0" fontId="6" fillId="0" borderId="20" xfId="0" applyFont="1" applyBorder="1">
      <alignment vertical="center"/>
    </xf>
    <xf numFmtId="0" fontId="6" fillId="0" borderId="21" xfId="0" applyFont="1" applyBorder="1">
      <alignment vertical="center"/>
    </xf>
    <xf numFmtId="0" fontId="6" fillId="0" borderId="20" xfId="0" applyFont="1" applyBorder="1" applyAlignment="1">
      <alignment horizontal="center" vertical="center"/>
    </xf>
    <xf numFmtId="0" fontId="6" fillId="0" borderId="21" xfId="0" applyFont="1" applyBorder="1" applyAlignment="1">
      <alignment horizontal="left" vertical="center"/>
    </xf>
    <xf numFmtId="0" fontId="0" fillId="0" borderId="17" xfId="0" applyBorder="1">
      <alignment vertical="center"/>
    </xf>
    <xf numFmtId="0" fontId="6" fillId="0" borderId="30" xfId="0" applyFont="1" applyBorder="1" applyAlignment="1">
      <alignment horizontal="center" vertical="center"/>
    </xf>
    <xf numFmtId="176" fontId="6" fillId="0" borderId="31" xfId="0" applyNumberFormat="1" applyFont="1" applyBorder="1" applyAlignment="1">
      <alignment horizontal="center" vertical="center"/>
    </xf>
    <xf numFmtId="0" fontId="6" fillId="0" borderId="31" xfId="0" applyFont="1" applyBorder="1" applyAlignment="1">
      <alignment horizontal="center" vertical="center"/>
    </xf>
    <xf numFmtId="176" fontId="6" fillId="0" borderId="31" xfId="0" quotePrefix="1" applyNumberFormat="1" applyFont="1" applyBorder="1" applyAlignment="1">
      <alignment horizontal="center" vertical="center"/>
    </xf>
    <xf numFmtId="0" fontId="8" fillId="0" borderId="31" xfId="0" applyFont="1" applyBorder="1" applyAlignment="1">
      <alignment horizontal="center" vertical="center"/>
    </xf>
    <xf numFmtId="176" fontId="8" fillId="0" borderId="31" xfId="0" applyNumberFormat="1" applyFont="1" applyBorder="1" applyAlignment="1">
      <alignment horizontal="center" vertical="center"/>
    </xf>
    <xf numFmtId="176" fontId="6" fillId="0" borderId="31" xfId="0" applyNumberFormat="1" applyFont="1" applyBorder="1" applyAlignment="1">
      <alignment horizontal="left" vertical="center"/>
    </xf>
    <xf numFmtId="176" fontId="6" fillId="0" borderId="32" xfId="0" applyNumberFormat="1" applyFont="1" applyBorder="1" applyAlignment="1">
      <alignment horizontal="left" vertical="center"/>
    </xf>
    <xf numFmtId="0" fontId="4" fillId="0" borderId="3" xfId="0" applyFont="1" applyBorder="1">
      <alignment vertical="center"/>
    </xf>
    <xf numFmtId="0" fontId="15" fillId="0" borderId="0" xfId="0" applyFont="1" applyAlignment="1">
      <alignment horizontal="center" vertical="center"/>
    </xf>
    <xf numFmtId="0" fontId="16" fillId="0" borderId="0" xfId="0" applyFont="1" applyAlignment="1">
      <alignment horizontal="center" vertical="center"/>
    </xf>
    <xf numFmtId="176" fontId="0" fillId="0" borderId="0" xfId="0" applyNumberFormat="1" applyAlignment="1">
      <alignment horizontal="center" vertical="center"/>
    </xf>
    <xf numFmtId="0" fontId="16" fillId="0" borderId="0" xfId="0" applyFont="1">
      <alignment vertical="center"/>
    </xf>
    <xf numFmtId="38" fontId="0" fillId="0" borderId="0" xfId="1" applyFont="1">
      <alignment vertical="center"/>
    </xf>
    <xf numFmtId="38" fontId="0" fillId="0" borderId="0" xfId="0" applyNumberFormat="1">
      <alignment vertical="center"/>
    </xf>
    <xf numFmtId="0" fontId="1" fillId="0" borderId="17" xfId="0" applyFont="1" applyBorder="1" applyAlignment="1"/>
    <xf numFmtId="0" fontId="1" fillId="0" borderId="18" xfId="0" applyFont="1" applyBorder="1" applyAlignment="1"/>
    <xf numFmtId="0" fontId="1" fillId="0" borderId="19" xfId="0" applyFont="1" applyBorder="1" applyAlignment="1">
      <alignment horizontal="right"/>
    </xf>
    <xf numFmtId="176" fontId="6" fillId="0" borderId="0" xfId="0" applyNumberFormat="1" applyFont="1" applyAlignment="1">
      <alignment horizontal="left" vertical="center"/>
    </xf>
    <xf numFmtId="176" fontId="6" fillId="0" borderId="21" xfId="0" applyNumberFormat="1" applyFont="1" applyBorder="1" applyAlignment="1">
      <alignment horizontal="left" vertical="center"/>
    </xf>
    <xf numFmtId="0" fontId="6" fillId="0" borderId="3" xfId="0" applyFont="1" applyBorder="1" applyAlignment="1">
      <alignment horizontal="left" vertical="center"/>
    </xf>
    <xf numFmtId="0" fontId="1" fillId="0" borderId="8" xfId="0" applyFont="1" applyBorder="1">
      <alignment vertical="center"/>
    </xf>
    <xf numFmtId="0" fontId="1" fillId="0" borderId="29" xfId="0" applyFont="1" applyBorder="1">
      <alignment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left" vertical="center"/>
    </xf>
    <xf numFmtId="0" fontId="6" fillId="0" borderId="26" xfId="0" applyFont="1" applyBorder="1" applyAlignment="1">
      <alignment horizontal="center" vertical="center"/>
    </xf>
    <xf numFmtId="0" fontId="1" fillId="0" borderId="20" xfId="0" applyFont="1" applyBorder="1"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38" fontId="0" fillId="0" borderId="1" xfId="1" applyFont="1" applyBorder="1" applyAlignment="1">
      <alignment horizontal="right" vertical="center"/>
    </xf>
    <xf numFmtId="0" fontId="0" fillId="0" borderId="1" xfId="0" applyBorder="1" applyAlignment="1">
      <alignment horizontal="right" vertical="center"/>
    </xf>
    <xf numFmtId="0" fontId="16" fillId="0" borderId="1" xfId="0" applyFont="1" applyBorder="1" applyAlignment="1">
      <alignment horizontal="center" vertical="center"/>
    </xf>
    <xf numFmtId="0" fontId="16" fillId="0" borderId="8" xfId="0" applyFont="1" applyBorder="1" applyAlignment="1">
      <alignment horizontal="right" vertical="center"/>
    </xf>
    <xf numFmtId="0" fontId="0" fillId="0" borderId="1" xfId="0" applyBorder="1">
      <alignment vertical="center"/>
    </xf>
    <xf numFmtId="38" fontId="18" fillId="0" borderId="1" xfId="1" applyFont="1" applyBorder="1" applyAlignment="1">
      <alignment horizontal="right" vertical="center"/>
    </xf>
    <xf numFmtId="0" fontId="1" fillId="0" borderId="4" xfId="0" applyFont="1" applyBorder="1">
      <alignment vertical="center"/>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8" fillId="0" borderId="6" xfId="0" applyNumberFormat="1" applyFont="1" applyBorder="1" applyAlignment="1">
      <alignment horizontal="center" vertical="center" wrapText="1"/>
    </xf>
    <xf numFmtId="0" fontId="1" fillId="0" borderId="0" xfId="0" applyFont="1" applyAlignment="1">
      <alignment horizontal="right"/>
    </xf>
    <xf numFmtId="0" fontId="14" fillId="0" borderId="0" xfId="0" applyFont="1" applyAlignment="1">
      <alignment horizontal="center" vertical="center"/>
    </xf>
    <xf numFmtId="0" fontId="15" fillId="0" borderId="0" xfId="0" applyFont="1" applyAlignment="1">
      <alignment horizontal="right" vertical="center"/>
    </xf>
    <xf numFmtId="0" fontId="19" fillId="0" borderId="9" xfId="0" applyFont="1" applyBorder="1" applyAlignment="1">
      <alignment horizontal="center" vertical="center"/>
    </xf>
    <xf numFmtId="0" fontId="1" fillId="0" borderId="26" xfId="0" applyFont="1" applyBorder="1">
      <alignment vertical="center"/>
    </xf>
    <xf numFmtId="0" fontId="4" fillId="0" borderId="20" xfId="0" applyFont="1" applyBorder="1" applyAlignment="1">
      <alignment horizontal="left" vertical="center"/>
    </xf>
    <xf numFmtId="0" fontId="4" fillId="0" borderId="20" xfId="0" applyFont="1" applyBorder="1">
      <alignment vertical="center"/>
    </xf>
    <xf numFmtId="0" fontId="1" fillId="0" borderId="21" xfId="0" applyFont="1" applyBorder="1" applyAlignment="1">
      <alignment horizontal="lef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5" fillId="0" borderId="31" xfId="0" applyFont="1" applyBorder="1" applyAlignment="1">
      <alignment horizontal="center" vertical="center"/>
    </xf>
    <xf numFmtId="0" fontId="1" fillId="0" borderId="31" xfId="0" applyFont="1" applyBorder="1">
      <alignment vertical="center"/>
    </xf>
    <xf numFmtId="0" fontId="1" fillId="0" borderId="32" xfId="0" applyFont="1" applyBorder="1">
      <alignment vertical="center"/>
    </xf>
    <xf numFmtId="0" fontId="4" fillId="0" borderId="0" xfId="0" applyFont="1" applyAlignment="1">
      <alignment horizontal="right" vertical="center"/>
    </xf>
    <xf numFmtId="0" fontId="4" fillId="0" borderId="10" xfId="0" applyFont="1" applyBorder="1" applyAlignment="1">
      <alignment vertical="center" wrapText="1"/>
    </xf>
    <xf numFmtId="0" fontId="1" fillId="0" borderId="11" xfId="0" applyFont="1" applyBorder="1" applyAlignment="1">
      <alignment horizontal="center" vertical="center"/>
    </xf>
    <xf numFmtId="0" fontId="1" fillId="0" borderId="12" xfId="0" applyFont="1" applyBorder="1">
      <alignment vertical="center"/>
    </xf>
    <xf numFmtId="0" fontId="4" fillId="0" borderId="9" xfId="0" applyFont="1" applyBorder="1" applyAlignment="1"/>
    <xf numFmtId="176" fontId="6" fillId="0" borderId="3" xfId="0" quotePrefix="1" applyNumberFormat="1" applyFont="1" applyBorder="1" applyAlignment="1">
      <alignment horizontal="center" vertical="center"/>
    </xf>
    <xf numFmtId="0" fontId="4" fillId="0" borderId="9" xfId="0" applyFont="1" applyBorder="1">
      <alignment vertical="center"/>
    </xf>
    <xf numFmtId="0" fontId="17" fillId="0" borderId="0" xfId="0" applyFont="1" applyAlignment="1">
      <alignment horizontal="left" vertical="top" wrapText="1"/>
    </xf>
    <xf numFmtId="0" fontId="0" fillId="0" borderId="0" xfId="0" applyAlignment="1">
      <alignment horizontal="left" vertical="center"/>
    </xf>
    <xf numFmtId="0" fontId="17" fillId="0" borderId="18" xfId="0" applyFont="1" applyBorder="1" applyAlignment="1">
      <alignment horizontal="left" vertical="top" wrapText="1"/>
    </xf>
    <xf numFmtId="0" fontId="4" fillId="0" borderId="37" xfId="0" applyFont="1" applyBorder="1">
      <alignment vertical="center"/>
    </xf>
    <xf numFmtId="0" fontId="20" fillId="0" borderId="17" xfId="0" applyFont="1" applyBorder="1" applyAlignment="1">
      <alignment horizontal="left" vertical="top" wrapText="1"/>
    </xf>
    <xf numFmtId="0" fontId="22" fillId="0" borderId="0" xfId="0" applyFont="1">
      <alignment vertical="center"/>
    </xf>
    <xf numFmtId="0" fontId="20" fillId="0" borderId="0" xfId="0" applyFont="1">
      <alignment vertical="center"/>
    </xf>
    <xf numFmtId="0" fontId="23" fillId="0" borderId="0" xfId="0" applyFont="1" applyAlignment="1">
      <alignment horizontal="left" vertical="center"/>
    </xf>
    <xf numFmtId="0" fontId="17" fillId="0" borderId="0" xfId="0" applyFont="1" applyAlignment="1">
      <alignment horizontal="left" vertical="center"/>
    </xf>
    <xf numFmtId="0" fontId="17" fillId="0" borderId="20" xfId="0" applyFont="1" applyBorder="1" applyAlignment="1">
      <alignment horizontal="center" vertical="center"/>
    </xf>
    <xf numFmtId="0" fontId="17" fillId="0" borderId="0" xfId="0" applyFont="1" applyAlignment="1">
      <alignment horizontal="center" vertical="center"/>
    </xf>
    <xf numFmtId="0" fontId="17" fillId="0" borderId="21" xfId="0" applyFont="1" applyBorder="1" applyAlignment="1">
      <alignment horizontal="left" vertical="center"/>
    </xf>
    <xf numFmtId="0" fontId="23" fillId="0" borderId="26" xfId="0" applyFont="1" applyBorder="1" applyAlignment="1">
      <alignment horizontal="center" vertical="center"/>
    </xf>
    <xf numFmtId="0" fontId="23" fillId="0" borderId="3" xfId="0"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25" fillId="0" borderId="31" xfId="0" applyFont="1" applyBorder="1" applyAlignment="1">
      <alignment horizontal="center" vertical="center"/>
    </xf>
    <xf numFmtId="0" fontId="17" fillId="0" borderId="31" xfId="0" applyFont="1" applyBorder="1">
      <alignment vertical="center"/>
    </xf>
    <xf numFmtId="0" fontId="17" fillId="0" borderId="32" xfId="0" applyFont="1" applyBorder="1">
      <alignment vertical="center"/>
    </xf>
    <xf numFmtId="0" fontId="17" fillId="0" borderId="0" xfId="0" applyFont="1">
      <alignment vertical="center"/>
    </xf>
    <xf numFmtId="0" fontId="20" fillId="0" borderId="0" xfId="0" applyFont="1" applyAlignment="1">
      <alignment horizontal="center" vertical="center"/>
    </xf>
    <xf numFmtId="0" fontId="17" fillId="0" borderId="2" xfId="0" applyFont="1" applyBorder="1">
      <alignment vertical="center"/>
    </xf>
    <xf numFmtId="0" fontId="17" fillId="0" borderId="3" xfId="0" applyFont="1" applyBorder="1">
      <alignment vertical="center"/>
    </xf>
    <xf numFmtId="0" fontId="17" fillId="0" borderId="3" xfId="0" applyFont="1" applyBorder="1" applyAlignment="1">
      <alignment horizontal="center" vertical="center"/>
    </xf>
    <xf numFmtId="0" fontId="17" fillId="0" borderId="6" xfId="0" applyFont="1" applyBorder="1">
      <alignment vertical="center"/>
    </xf>
    <xf numFmtId="0" fontId="17" fillId="0" borderId="9" xfId="0" applyFont="1" applyBorder="1">
      <alignment vertical="center"/>
    </xf>
    <xf numFmtId="0" fontId="17" fillId="0" borderId="8" xfId="0" applyFont="1" applyBorder="1">
      <alignment vertical="center"/>
    </xf>
    <xf numFmtId="0" fontId="17" fillId="0" borderId="0" xfId="0" applyFont="1" applyAlignment="1">
      <alignment horizontal="right" vertical="center"/>
    </xf>
    <xf numFmtId="0" fontId="17" fillId="0" borderId="9"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9" xfId="0" applyFont="1" applyBorder="1" applyAlignment="1">
      <alignment horizontal="center" vertical="center"/>
    </xf>
    <xf numFmtId="0" fontId="17" fillId="0" borderId="0" xfId="0" applyFont="1" applyAlignment="1"/>
    <xf numFmtId="0" fontId="17" fillId="0" borderId="8" xfId="0" applyFont="1" applyBorder="1" applyAlignment="1">
      <alignment horizontal="center" vertical="center"/>
    </xf>
    <xf numFmtId="0" fontId="26" fillId="0" borderId="0" xfId="0" applyFont="1" applyAlignment="1">
      <alignment horizontal="center" vertical="center"/>
    </xf>
    <xf numFmtId="0" fontId="17" fillId="0" borderId="0" xfId="0" applyFont="1" applyAlignment="1">
      <alignment horizontal="center" vertical="top"/>
    </xf>
    <xf numFmtId="0" fontId="25" fillId="0" borderId="0" xfId="0" applyFont="1" applyAlignment="1">
      <alignment horizontal="center" vertical="top"/>
    </xf>
    <xf numFmtId="0" fontId="4" fillId="0" borderId="7" xfId="0" applyFont="1" applyBorder="1" applyAlignment="1">
      <alignment horizontal="center" vertical="top"/>
    </xf>
    <xf numFmtId="49" fontId="0" fillId="0" borderId="1" xfId="0" applyNumberFormat="1" applyBorder="1" applyAlignment="1">
      <alignment horizontal="right" vertical="center"/>
    </xf>
    <xf numFmtId="0" fontId="4" fillId="0" borderId="7" xfId="0" applyFont="1" applyBorder="1" applyAlignment="1">
      <alignment horizontal="center" vertical="center"/>
    </xf>
    <xf numFmtId="0" fontId="21" fillId="0" borderId="20" xfId="0" applyFont="1" applyBorder="1" applyAlignment="1">
      <alignment horizontal="left" vertical="center"/>
    </xf>
    <xf numFmtId="0" fontId="4" fillId="0" borderId="13"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0" fontId="4" fillId="0" borderId="21" xfId="0" applyFont="1" applyBorder="1">
      <alignment vertical="center"/>
    </xf>
    <xf numFmtId="0" fontId="4" fillId="0" borderId="16" xfId="0" applyFont="1" applyBorder="1">
      <alignment vertical="center"/>
    </xf>
    <xf numFmtId="0" fontId="4" fillId="0" borderId="39" xfId="0" applyFont="1" applyBorder="1">
      <alignment vertical="center"/>
    </xf>
    <xf numFmtId="0" fontId="1" fillId="0" borderId="33" xfId="0" applyFont="1" applyBorder="1">
      <alignment vertical="center"/>
    </xf>
    <xf numFmtId="0" fontId="4" fillId="0" borderId="34" xfId="0" applyFont="1" applyBorder="1" applyAlignment="1">
      <alignment vertical="center" wrapText="1"/>
    </xf>
    <xf numFmtId="0" fontId="4" fillId="0" borderId="35" xfId="0" applyFont="1" applyBorder="1" applyAlignment="1">
      <alignment vertical="center" wrapText="1"/>
    </xf>
    <xf numFmtId="0" fontId="0" fillId="0" borderId="35" xfId="0" applyBorder="1">
      <alignment vertical="center"/>
    </xf>
    <xf numFmtId="0" fontId="0" fillId="0" borderId="36" xfId="0" applyBorder="1">
      <alignment vertical="center"/>
    </xf>
    <xf numFmtId="0" fontId="17" fillId="0" borderId="0" xfId="0" applyFont="1" applyProtection="1">
      <alignment vertical="center"/>
      <protection locked="0"/>
    </xf>
    <xf numFmtId="0" fontId="24" fillId="2" borderId="6" xfId="0" applyFont="1" applyFill="1" applyBorder="1" applyAlignment="1" applyProtection="1">
      <alignment horizontal="center" vertical="center" wrapText="1"/>
      <protection locked="0"/>
    </xf>
    <xf numFmtId="0" fontId="23" fillId="2" borderId="25" xfId="0" applyFont="1" applyFill="1" applyBorder="1" applyAlignment="1" applyProtection="1">
      <alignment horizontal="center" vertical="center"/>
      <protection locked="0"/>
    </xf>
    <xf numFmtId="0" fontId="23" fillId="2" borderId="3" xfId="0" applyFont="1" applyFill="1" applyBorder="1" applyAlignment="1" applyProtection="1">
      <alignment horizontal="center" vertical="center"/>
      <protection locked="0"/>
    </xf>
    <xf numFmtId="0" fontId="23" fillId="2" borderId="2" xfId="0" applyFont="1" applyFill="1" applyBorder="1" applyAlignment="1" applyProtection="1">
      <alignment horizontal="center" vertical="center"/>
      <protection locked="0"/>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center" vertical="top"/>
    </xf>
    <xf numFmtId="0" fontId="10" fillId="0" borderId="0" xfId="0" applyFont="1" applyAlignment="1">
      <alignment horizontal="center" vertical="top"/>
    </xf>
    <xf numFmtId="0" fontId="4" fillId="0" borderId="5" xfId="0" applyFont="1" applyBorder="1" applyAlignment="1">
      <alignment horizontal="center" vertical="top"/>
    </xf>
    <xf numFmtId="0" fontId="1" fillId="0" borderId="11" xfId="0" applyFont="1" applyBorder="1">
      <alignment vertical="center"/>
    </xf>
    <xf numFmtId="0" fontId="23" fillId="2" borderId="13" xfId="0" applyFont="1" applyFill="1" applyBorder="1" applyAlignment="1" applyProtection="1">
      <alignment horizontal="left" vertical="center" wrapText="1"/>
      <protection locked="0"/>
    </xf>
    <xf numFmtId="0" fontId="23" fillId="2" borderId="23" xfId="0" applyFont="1" applyFill="1" applyBorder="1" applyAlignment="1" applyProtection="1">
      <alignment horizontal="left" vertical="center"/>
      <protection locked="0"/>
    </xf>
    <xf numFmtId="0" fontId="17" fillId="0" borderId="1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4" xfId="0" applyFont="1" applyBorder="1" applyAlignment="1">
      <alignment horizontal="left" vertical="center"/>
    </xf>
    <xf numFmtId="0" fontId="17" fillId="0" borderId="35" xfId="0" applyFont="1" applyBorder="1" applyAlignment="1">
      <alignment horizontal="left" vertical="center"/>
    </xf>
    <xf numFmtId="0" fontId="23" fillId="2" borderId="34" xfId="0" applyFont="1" applyFill="1" applyBorder="1" applyAlignment="1" applyProtection="1">
      <alignment horizontal="left" vertical="center"/>
      <protection locked="0"/>
    </xf>
    <xf numFmtId="0" fontId="23" fillId="2" borderId="35" xfId="0" applyFont="1" applyFill="1" applyBorder="1" applyAlignment="1" applyProtection="1">
      <alignment horizontal="left" vertical="center"/>
      <protection locked="0"/>
    </xf>
    <xf numFmtId="0" fontId="17" fillId="0" borderId="36" xfId="0" applyFont="1" applyBorder="1" applyAlignment="1">
      <alignment horizontal="left" vertical="center"/>
    </xf>
    <xf numFmtId="0" fontId="23" fillId="2" borderId="40" xfId="0" applyFont="1" applyFill="1" applyBorder="1" applyAlignment="1" applyProtection="1">
      <alignment horizontal="left" vertical="center"/>
      <protection locked="0"/>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23" fillId="2" borderId="13" xfId="0" applyFont="1" applyFill="1" applyBorder="1" applyAlignment="1" applyProtection="1">
      <alignment horizontal="left" vertical="center"/>
      <protection locked="0"/>
    </xf>
    <xf numFmtId="0" fontId="23" fillId="2" borderId="14" xfId="0" applyFont="1" applyFill="1" applyBorder="1" applyAlignment="1" applyProtection="1">
      <alignment horizontal="left" vertical="center"/>
      <protection locked="0"/>
    </xf>
    <xf numFmtId="0" fontId="17" fillId="0" borderId="15" xfId="0" applyFont="1" applyBorder="1" applyAlignment="1">
      <alignment horizontal="left" vertical="center"/>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0" xfId="0" applyFont="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7" xfId="0" applyFont="1" applyBorder="1" applyAlignment="1">
      <alignment horizontal="left" vertical="center" wrapText="1"/>
    </xf>
    <xf numFmtId="0" fontId="17" fillId="0" borderId="25"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2" borderId="3" xfId="0" applyFont="1" applyFill="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15" xfId="0" applyFont="1" applyBorder="1" applyAlignment="1">
      <alignment horizontal="center" vertical="center"/>
    </xf>
    <xf numFmtId="0" fontId="17" fillId="2" borderId="13" xfId="0" applyFont="1" applyFill="1" applyBorder="1" applyAlignment="1" applyProtection="1">
      <alignment horizontal="left" vertical="center"/>
      <protection locked="0"/>
    </xf>
    <xf numFmtId="0" fontId="17" fillId="2" borderId="14" xfId="0" applyFont="1" applyFill="1" applyBorder="1" applyAlignment="1" applyProtection="1">
      <alignment horizontal="left" vertical="center"/>
      <protection locked="0"/>
    </xf>
    <xf numFmtId="0" fontId="17" fillId="2" borderId="23" xfId="0" applyFont="1" applyFill="1" applyBorder="1" applyAlignment="1" applyProtection="1">
      <alignment horizontal="left" vertical="center"/>
      <protection locked="0"/>
    </xf>
    <xf numFmtId="0" fontId="17" fillId="0" borderId="26" xfId="0" applyFont="1" applyBorder="1" applyAlignment="1">
      <alignment horizontal="center" vertical="center"/>
    </xf>
    <xf numFmtId="0" fontId="17" fillId="0" borderId="6" xfId="0" applyFont="1" applyBorder="1" applyAlignment="1">
      <alignment horizontal="center" vertical="center"/>
    </xf>
    <xf numFmtId="0" fontId="17" fillId="0" borderId="28"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xf>
    <xf numFmtId="0" fontId="17" fillId="0" borderId="27" xfId="0" applyFont="1" applyBorder="1" applyAlignment="1">
      <alignment horizontal="center" vertical="center"/>
    </xf>
    <xf numFmtId="0" fontId="17" fillId="0" borderId="4" xfId="0" applyFont="1" applyBorder="1" applyAlignment="1">
      <alignment horizontal="center" vertical="center"/>
    </xf>
    <xf numFmtId="0" fontId="17" fillId="0" borderId="29" xfId="0" applyFont="1" applyBorder="1" applyAlignment="1">
      <alignment horizontal="center" vertical="center"/>
    </xf>
    <xf numFmtId="0" fontId="23" fillId="2" borderId="2" xfId="0" applyFont="1" applyFill="1" applyBorder="1" applyAlignment="1" applyProtection="1">
      <alignment horizontal="left" vertical="center"/>
      <protection locked="0"/>
    </xf>
    <xf numFmtId="0" fontId="23" fillId="2" borderId="27" xfId="0" applyFont="1" applyFill="1" applyBorder="1" applyAlignment="1" applyProtection="1">
      <alignment horizontal="left" vertical="center"/>
      <protection locked="0"/>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left" vertical="center"/>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17" fillId="0" borderId="26" xfId="0" applyFont="1" applyBorder="1" applyAlignment="1">
      <alignment horizontal="center" vertical="center" wrapText="1"/>
    </xf>
    <xf numFmtId="38" fontId="26" fillId="0" borderId="13" xfId="0" applyNumberFormat="1"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3" xfId="0" applyFont="1" applyBorder="1" applyAlignment="1">
      <alignment horizontal="center" vertical="center"/>
    </xf>
    <xf numFmtId="0" fontId="20" fillId="0" borderId="3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2" borderId="3"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23" fillId="2" borderId="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4" xfId="0" applyFont="1" applyFill="1" applyBorder="1" applyAlignment="1" applyProtection="1">
      <alignment horizontal="left" vertical="center"/>
      <protection locked="0"/>
    </xf>
    <xf numFmtId="0" fontId="23" fillId="2" borderId="5" xfId="0" applyFont="1" applyFill="1" applyBorder="1" applyAlignment="1" applyProtection="1">
      <alignment horizontal="left" vertical="center"/>
      <protection locked="0"/>
    </xf>
    <xf numFmtId="0" fontId="23" fillId="2" borderId="29" xfId="0" applyFont="1" applyFill="1" applyBorder="1" applyAlignment="1" applyProtection="1">
      <alignment horizontal="left" vertical="center"/>
      <protection locked="0"/>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176" fontId="1" fillId="0" borderId="3" xfId="0" applyNumberFormat="1" applyFont="1" applyBorder="1" applyAlignment="1">
      <alignment horizontal="center" vertical="center"/>
    </xf>
    <xf numFmtId="0" fontId="1" fillId="0" borderId="25" xfId="0" applyFont="1" applyBorder="1" applyAlignment="1">
      <alignment horizontal="center" vertical="center"/>
    </xf>
    <xf numFmtId="0" fontId="1" fillId="0" borderId="1" xfId="0" applyFont="1" applyBorder="1" applyAlignment="1">
      <alignment horizontal="center" vertical="center"/>
    </xf>
    <xf numFmtId="176" fontId="6" fillId="0" borderId="13" xfId="0" applyNumberFormat="1" applyFont="1" applyBorder="1" applyAlignment="1">
      <alignment horizontal="left" vertical="center"/>
    </xf>
    <xf numFmtId="176" fontId="6" fillId="0" borderId="14" xfId="0" applyNumberFormat="1" applyFont="1" applyBorder="1" applyAlignment="1">
      <alignment horizontal="left" vertical="center"/>
    </xf>
    <xf numFmtId="176" fontId="6" fillId="0" borderId="23" xfId="0" applyNumberFormat="1" applyFont="1" applyBorder="1" applyAlignment="1">
      <alignment horizontal="left" vertical="center"/>
    </xf>
    <xf numFmtId="0" fontId="1" fillId="0" borderId="2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8"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6" fontId="9" fillId="0" borderId="2" xfId="0" applyNumberFormat="1" applyFont="1" applyBorder="1" applyAlignment="1">
      <alignment horizontal="center" vertical="center"/>
    </xf>
    <xf numFmtId="6" fontId="9" fillId="0" borderId="3" xfId="0" applyNumberFormat="1" applyFont="1" applyBorder="1" applyAlignment="1">
      <alignment horizontal="center" vertical="center"/>
    </xf>
    <xf numFmtId="6" fontId="9" fillId="0" borderId="6" xfId="0" applyNumberFormat="1" applyFont="1" applyBorder="1" applyAlignment="1">
      <alignment horizontal="center" vertical="center"/>
    </xf>
    <xf numFmtId="6" fontId="9" fillId="0" borderId="9" xfId="0" applyNumberFormat="1" applyFont="1" applyBorder="1" applyAlignment="1">
      <alignment horizontal="center" vertical="center"/>
    </xf>
    <xf numFmtId="6" fontId="9" fillId="0" borderId="0" xfId="0" applyNumberFormat="1" applyFont="1" applyAlignment="1">
      <alignment horizontal="center" vertical="center"/>
    </xf>
    <xf numFmtId="6" fontId="9" fillId="0" borderId="8" xfId="0" applyNumberFormat="1" applyFont="1" applyBorder="1" applyAlignment="1">
      <alignment horizontal="center" vertical="center"/>
    </xf>
    <xf numFmtId="6" fontId="9" fillId="0" borderId="4" xfId="0" applyNumberFormat="1" applyFont="1" applyBorder="1" applyAlignment="1">
      <alignment horizontal="center" vertical="center"/>
    </xf>
    <xf numFmtId="6" fontId="9" fillId="0" borderId="5" xfId="0" applyNumberFormat="1" applyFont="1" applyBorder="1" applyAlignment="1">
      <alignment horizontal="center" vertical="center"/>
    </xf>
    <xf numFmtId="6" fontId="9" fillId="0" borderId="7"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6" fontId="28" fillId="0" borderId="2" xfId="0" applyNumberFormat="1" applyFont="1" applyBorder="1" applyAlignment="1">
      <alignment horizontal="left" vertical="center"/>
    </xf>
    <xf numFmtId="176" fontId="28" fillId="0" borderId="27" xfId="0" applyNumberFormat="1" applyFont="1" applyBorder="1" applyAlignment="1">
      <alignment horizontal="left" vertical="center"/>
    </xf>
    <xf numFmtId="0" fontId="14" fillId="0" borderId="38" xfId="0" applyFont="1" applyBorder="1" applyAlignment="1">
      <alignment horizontal="center" vertical="center"/>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1" fillId="0" borderId="27"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23" xfId="0" applyFont="1" applyBorder="1" applyAlignment="1">
      <alignment horizontal="left" vertical="center"/>
    </xf>
    <xf numFmtId="0" fontId="1" fillId="0" borderId="15" xfId="0" applyFont="1" applyBorder="1" applyAlignment="1">
      <alignment horizontal="center" vertical="center"/>
    </xf>
    <xf numFmtId="0" fontId="1" fillId="0" borderId="26" xfId="0" applyFont="1" applyBorder="1" applyAlignment="1">
      <alignment horizontal="center" vertical="center"/>
    </xf>
    <xf numFmtId="0" fontId="1" fillId="0" borderId="28" xfId="0" applyFont="1" applyBorder="1" applyAlignment="1">
      <alignment horizontal="center" vertical="center"/>
    </xf>
    <xf numFmtId="176" fontId="28" fillId="0" borderId="13" xfId="0" applyNumberFormat="1" applyFont="1" applyBorder="1" applyAlignment="1">
      <alignment horizontal="left" vertical="center" wrapText="1"/>
    </xf>
    <xf numFmtId="176" fontId="28" fillId="0" borderId="23" xfId="0" applyNumberFormat="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7" xfId="0" applyFont="1" applyBorder="1" applyAlignment="1">
      <alignment horizontal="center" vertical="center"/>
    </xf>
    <xf numFmtId="0" fontId="6" fillId="0" borderId="29" xfId="0" applyFont="1" applyBorder="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vertical="center"/>
    </xf>
    <xf numFmtId="176" fontId="28" fillId="0" borderId="23" xfId="0" applyNumberFormat="1" applyFont="1" applyBorder="1" applyAlignment="1">
      <alignment horizontal="left" vertical="center" wrapText="1"/>
    </xf>
    <xf numFmtId="0" fontId="1" fillId="0" borderId="22" xfId="0" applyFont="1" applyBorder="1" applyAlignment="1">
      <alignment horizontal="center" vertical="center" wrapText="1"/>
    </xf>
    <xf numFmtId="0" fontId="1" fillId="0" borderId="24"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4" fillId="0" borderId="9" xfId="0" applyFont="1" applyBorder="1" applyAlignment="1">
      <alignment horizontal="center" vertical="center"/>
    </xf>
    <xf numFmtId="0" fontId="6" fillId="0" borderId="22" xfId="0" applyFont="1" applyBorder="1" applyAlignment="1">
      <alignment horizontal="center" vertical="center" wrapText="1"/>
    </xf>
    <xf numFmtId="0" fontId="6"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66675</xdr:colOff>
      <xdr:row>0</xdr:row>
      <xdr:rowOff>85725</xdr:rowOff>
    </xdr:from>
    <xdr:to>
      <xdr:col>30</xdr:col>
      <xdr:colOff>590550</xdr:colOff>
      <xdr:row>15</xdr:row>
      <xdr:rowOff>142875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667875" y="85725"/>
          <a:ext cx="5934075" cy="3438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黄色塗りの箇所を入力してください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①氏名（団体名）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②住所（所在地）</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③代表者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④電話番号</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⑤高校生等料金（こども料金）の適用対象ですか？　⇒　利用者の半数以上が</a:t>
          </a:r>
          <a:r>
            <a:rPr kumimoji="1" lang="en-US" altLang="ja-JP" sz="1100">
              <a:latin typeface="BIZ UDゴシック" panose="020B0400000000000000" pitchFamily="49" charset="-128"/>
              <a:ea typeface="BIZ UDゴシック" panose="020B0400000000000000" pitchFamily="49" charset="-128"/>
            </a:rPr>
            <a:t>18</a:t>
          </a:r>
          <a:r>
            <a:rPr kumimoji="1" lang="ja-JP" altLang="en-US" sz="1100">
              <a:latin typeface="BIZ UDゴシック" panose="020B0400000000000000" pitchFamily="49" charset="-128"/>
              <a:ea typeface="BIZ UDゴシック" panose="020B0400000000000000" pitchFamily="49" charset="-128"/>
            </a:rPr>
            <a:t>歳以下の場合、適用することができます。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⑥年月日</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⑦学校名　</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小学校は「●●小」、中学校は「●●中」、碩田学園は「碩田」と入力してください。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⑧使用目的（競技名）</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⑨使用施設</a:t>
          </a:r>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プールを使用する場合や駐車場として使用する場合は、</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「その他（プール）その他（駐車場）」と入力してください。</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教室（　　室）その他（　　）以外の施設を使用する場合、</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印刷した申請書・許可証控・許可証に、使用する施設を○で囲ってください。</a:t>
          </a:r>
          <a:endParaRPr kumimoji="1"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57150</xdr:colOff>
      <xdr:row>10</xdr:row>
      <xdr:rowOff>114300</xdr:rowOff>
    </xdr:from>
    <xdr:to>
      <xdr:col>9</xdr:col>
      <xdr:colOff>38100</xdr:colOff>
      <xdr:row>12</xdr:row>
      <xdr:rowOff>104775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19050</xdr:colOff>
      <xdr:row>45</xdr:row>
      <xdr:rowOff>219075</xdr:rowOff>
    </xdr:from>
    <xdr:to>
      <xdr:col>17</xdr:col>
      <xdr:colOff>180975</xdr:colOff>
      <xdr:row>98</xdr:row>
      <xdr:rowOff>152400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1971675" y="11353800"/>
          <a:ext cx="2781300" cy="9544050"/>
          <a:chOff x="10810875" y="2971800"/>
          <a:chExt cx="2781300" cy="9544050"/>
        </a:xfrm>
      </xdr:grpSpPr>
      <xdr:sp macro="" textlink="">
        <xdr:nvSpPr>
          <xdr:cNvPr id="1033" name="AutoShape 9">
            <a:extLst>
              <a:ext uri="{FF2B5EF4-FFF2-40B4-BE49-F238E27FC236}">
                <a16:creationId xmlns:a16="http://schemas.microsoft.com/office/drawing/2014/main" id="{00000000-0008-0000-0200-000009040000}"/>
              </a:ext>
            </a:extLst>
          </xdr:cNvPr>
          <xdr:cNvSpPr>
            <a:spLocks noChangeAspect="1" noChangeArrowheads="1" noTextEdit="1"/>
          </xdr:cNvSpPr>
        </xdr:nvSpPr>
        <xdr:spPr bwMode="auto">
          <a:xfrm>
            <a:off x="10810875" y="11972925"/>
            <a:ext cx="26193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35" name="Rectangle 11">
            <a:extLst>
              <a:ext uri="{FF2B5EF4-FFF2-40B4-BE49-F238E27FC236}">
                <a16:creationId xmlns:a16="http://schemas.microsoft.com/office/drawing/2014/main" id="{00000000-0008-0000-0200-00000B040000}"/>
              </a:ext>
            </a:extLst>
          </xdr:cNvPr>
          <xdr:cNvSpPr>
            <a:spLocks noChangeArrowheads="1"/>
          </xdr:cNvSpPr>
        </xdr:nvSpPr>
        <xdr:spPr bwMode="auto">
          <a:xfrm>
            <a:off x="10839450" y="2971800"/>
            <a:ext cx="22574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上記のとおり使用許可いたしたい。</a:t>
            </a:r>
          </a:p>
        </xdr:txBody>
      </xdr:sp>
      <xdr:sp macro="" textlink="">
        <xdr:nvSpPr>
          <xdr:cNvPr id="1036" name="Rectangle 12">
            <a:extLst>
              <a:ext uri="{FF2B5EF4-FFF2-40B4-BE49-F238E27FC236}">
                <a16:creationId xmlns:a16="http://schemas.microsoft.com/office/drawing/2014/main" id="{00000000-0008-0000-0200-00000C040000}"/>
              </a:ext>
            </a:extLst>
          </xdr:cNvPr>
          <xdr:cNvSpPr>
            <a:spLocks noChangeArrowheads="1"/>
          </xdr:cNvSpPr>
        </xdr:nvSpPr>
        <xdr:spPr bwMode="auto">
          <a:xfrm>
            <a:off x="10839450" y="3152775"/>
            <a:ext cx="27527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1200" b="0" i="0" u="none" strike="noStrike" baseline="0">
                <a:solidFill>
                  <a:srgbClr val="000000"/>
                </a:solidFill>
                <a:latin typeface="BIZ UDP明朝 Medium"/>
                <a:ea typeface="BIZ UDP明朝 Medium"/>
              </a:rPr>
              <a:t>下記のとおり使用料を徴収いたしたい。</a:t>
            </a:r>
          </a:p>
        </xdr:txBody>
      </xdr:sp>
    </xdr:grpSp>
    <xdr:clientData/>
  </xdr:twoCellAnchor>
  <mc:AlternateContent xmlns:mc="http://schemas.openxmlformats.org/markup-compatibility/2006">
    <mc:Choice xmlns:a14="http://schemas.microsoft.com/office/drawing/2010/main" Requires="a14">
      <xdr:twoCellAnchor editAs="oneCell">
        <xdr:from>
          <xdr:col>6</xdr:col>
          <xdr:colOff>57150</xdr:colOff>
          <xdr:row>10</xdr:row>
          <xdr:rowOff>114300</xdr:rowOff>
        </xdr:from>
        <xdr:to>
          <xdr:col>9</xdr:col>
          <xdr:colOff>38100</xdr:colOff>
          <xdr:row>12</xdr:row>
          <xdr:rowOff>104775</xdr:rowOff>
        </xdr:to>
        <xdr:sp macro="" textlink="">
          <xdr:nvSpPr>
            <xdr:cNvPr id="2" name="Check Box 5" hidden="1">
              <a:extLst>
                <a:ext uri="{63B3BB69-23CF-44E3-9099-C40C66FF867C}">
                  <a14:compatExt spid="_x0000_s1029"/>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326553</xdr:colOff>
      <xdr:row>1</xdr:row>
      <xdr:rowOff>109182</xdr:rowOff>
    </xdr:from>
    <xdr:to>
      <xdr:col>19</xdr:col>
      <xdr:colOff>271109</xdr:colOff>
      <xdr:row>3</xdr:row>
      <xdr:rowOff>88711</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4659717" y="272955"/>
          <a:ext cx="360813" cy="307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437155</xdr:colOff>
      <xdr:row>48</xdr:row>
      <xdr:rowOff>159650</xdr:rowOff>
    </xdr:from>
    <xdr:to>
      <xdr:col>19</xdr:col>
      <xdr:colOff>251062</xdr:colOff>
      <xdr:row>50</xdr:row>
      <xdr:rowOff>36821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294905" y="11484875"/>
          <a:ext cx="280632" cy="22007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
  <sheetViews>
    <sheetView view="pageBreakPreview" zoomScaleNormal="100" zoomScaleSheetLayoutView="100" workbookViewId="0">
      <selection activeCell="L12" sqref="L12"/>
    </sheetView>
  </sheetViews>
  <sheetFormatPr defaultColWidth="9" defaultRowHeight="16.5"/>
  <cols>
    <col min="1" max="16384" width="9" style="108"/>
  </cols>
  <sheetData>
    <row r="3" spans="1:2">
      <c r="A3" s="108">
        <v>1</v>
      </c>
      <c r="B3" s="107" t="s">
        <v>80</v>
      </c>
    </row>
    <row r="4" spans="1:2">
      <c r="A4" s="108">
        <v>2</v>
      </c>
      <c r="B4" s="107" t="s">
        <v>173</v>
      </c>
    </row>
    <row r="5" spans="1:2">
      <c r="B5" s="107" t="s">
        <v>174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D135"/>
  <sheetViews>
    <sheetView showGridLines="0" tabSelected="1" view="pageBreakPreview" topLeftCell="A8" zoomScaleNormal="100" zoomScaleSheetLayoutView="100" workbookViewId="0">
      <selection activeCell="X23" sqref="X23"/>
    </sheetView>
  </sheetViews>
  <sheetFormatPr defaultRowHeight="13.5"/>
  <cols>
    <col min="1" max="1" width="5.375" customWidth="1"/>
    <col min="2" max="4" width="3.375" customWidth="1"/>
    <col min="5" max="5" width="3.625" bestFit="1" customWidth="1"/>
    <col min="6" max="6" width="4.5" bestFit="1" customWidth="1"/>
    <col min="7" max="7" width="3.375" customWidth="1"/>
    <col min="8" max="8" width="4.5" bestFit="1" customWidth="1"/>
    <col min="9" max="9" width="3.375" customWidth="1"/>
    <col min="10" max="10" width="3.25" customWidth="1"/>
    <col min="11" max="11" width="3.75" customWidth="1"/>
    <col min="12" max="12" width="3" customWidth="1"/>
    <col min="13" max="13" width="4.5" bestFit="1" customWidth="1"/>
    <col min="14" max="14" width="3.75" customWidth="1"/>
    <col min="15" max="15" width="4.5" bestFit="1" customWidth="1"/>
    <col min="16" max="18" width="3.75" customWidth="1"/>
    <col min="19" max="19" width="6.125" customWidth="1"/>
    <col min="20" max="21" width="13.125" customWidth="1"/>
    <col min="22" max="22" width="24.75" customWidth="1"/>
    <col min="23" max="23" width="2.125" customWidth="1"/>
    <col min="24" max="25" width="6.625" customWidth="1"/>
    <col min="26" max="26" width="13.5" customWidth="1"/>
    <col min="29" max="29" width="15.125" bestFit="1" customWidth="1"/>
    <col min="30" max="30" width="9" style="30"/>
  </cols>
  <sheetData>
    <row r="1" spans="1:30" ht="17.850000000000001" customHeight="1">
      <c r="A1" s="106"/>
      <c r="B1" s="104"/>
      <c r="C1" s="104"/>
      <c r="D1" s="104"/>
      <c r="E1" s="104"/>
      <c r="F1" s="104"/>
      <c r="G1" s="104"/>
      <c r="H1" s="104"/>
      <c r="I1" s="104"/>
      <c r="J1" s="104"/>
      <c r="K1" s="104"/>
      <c r="L1" s="104"/>
      <c r="M1" s="104"/>
      <c r="N1" s="104"/>
      <c r="O1" s="104"/>
      <c r="P1" s="104"/>
      <c r="Q1" s="104"/>
      <c r="R1" s="104"/>
      <c r="S1" s="104"/>
      <c r="T1" s="104"/>
      <c r="U1" s="104"/>
      <c r="V1" s="59"/>
      <c r="W1" s="82"/>
    </row>
    <row r="2" spans="1:30" ht="17.25">
      <c r="A2" s="142" t="s">
        <v>76</v>
      </c>
      <c r="B2" s="102"/>
      <c r="C2" s="102"/>
      <c r="D2" s="102"/>
      <c r="E2" s="102"/>
      <c r="F2" s="102"/>
      <c r="G2" s="102"/>
      <c r="H2" s="102"/>
      <c r="I2" s="102"/>
      <c r="J2" s="102"/>
      <c r="K2" s="102"/>
      <c r="L2" s="102"/>
      <c r="M2" s="102"/>
      <c r="N2" s="102"/>
      <c r="O2" s="102"/>
      <c r="P2" s="102"/>
      <c r="Q2" s="102"/>
      <c r="R2" s="102"/>
      <c r="S2" s="102"/>
      <c r="T2" s="102"/>
      <c r="U2" s="102"/>
      <c r="V2" s="36"/>
      <c r="W2" s="1"/>
      <c r="AA2" s="76" t="s">
        <v>69</v>
      </c>
      <c r="AB2" s="76" t="s">
        <v>68</v>
      </c>
      <c r="AC2" s="103"/>
    </row>
    <row r="3" spans="1:30" ht="17.25">
      <c r="A3" s="142" t="s">
        <v>77</v>
      </c>
      <c r="B3" s="102"/>
      <c r="C3" s="102"/>
      <c r="D3" s="102"/>
      <c r="E3" s="102"/>
      <c r="F3" s="102"/>
      <c r="G3" s="102"/>
      <c r="H3" s="102"/>
      <c r="I3" s="102"/>
      <c r="J3" s="102"/>
      <c r="K3" s="102"/>
      <c r="L3" s="102"/>
      <c r="M3" s="102"/>
      <c r="N3" s="102"/>
      <c r="O3" s="102"/>
      <c r="P3" s="102"/>
      <c r="Q3" s="102"/>
      <c r="R3" s="102"/>
      <c r="S3" s="102"/>
      <c r="T3" s="102"/>
      <c r="U3" s="102"/>
      <c r="V3" s="36"/>
      <c r="W3" s="1"/>
      <c r="Y3" t="s">
        <v>63</v>
      </c>
      <c r="Z3" s="76" t="s">
        <v>58</v>
      </c>
      <c r="AA3" s="73">
        <v>370</v>
      </c>
      <c r="AB3" s="76">
        <v>180</v>
      </c>
      <c r="AC3" s="103"/>
    </row>
    <row r="4" spans="1:30" ht="17.25">
      <c r="A4" s="142" t="s">
        <v>78</v>
      </c>
      <c r="B4" s="102"/>
      <c r="C4" s="102"/>
      <c r="D4" s="102"/>
      <c r="E4" s="102"/>
      <c r="F4" s="102"/>
      <c r="G4" s="102"/>
      <c r="H4" s="102"/>
      <c r="I4" s="102"/>
      <c r="J4" s="102"/>
      <c r="K4" s="102"/>
      <c r="L4" s="102"/>
      <c r="M4" s="102"/>
      <c r="N4" s="102"/>
      <c r="O4" s="102"/>
      <c r="P4" s="102"/>
      <c r="Q4" s="102"/>
      <c r="R4" s="102"/>
      <c r="S4" s="102"/>
      <c r="T4" s="102"/>
      <c r="U4" s="102"/>
      <c r="V4" s="36"/>
      <c r="W4" s="1"/>
      <c r="Y4" t="s">
        <v>64</v>
      </c>
      <c r="Z4" s="76" t="s">
        <v>59</v>
      </c>
      <c r="AA4" s="73">
        <v>130</v>
      </c>
      <c r="AB4" s="76">
        <v>60</v>
      </c>
      <c r="AC4" s="103"/>
    </row>
    <row r="5" spans="1:30" ht="17.25">
      <c r="A5" s="142" t="s">
        <v>79</v>
      </c>
      <c r="B5" s="102"/>
      <c r="C5" s="102"/>
      <c r="D5" s="102"/>
      <c r="E5" s="102"/>
      <c r="F5" s="102"/>
      <c r="G5" s="102"/>
      <c r="H5" s="102"/>
      <c r="I5" s="102"/>
      <c r="J5" s="102"/>
      <c r="K5" s="102"/>
      <c r="L5" s="102"/>
      <c r="M5" s="102"/>
      <c r="N5" s="102"/>
      <c r="O5" s="102"/>
      <c r="P5" s="102"/>
      <c r="Q5" s="102"/>
      <c r="R5" s="102"/>
      <c r="S5" s="102"/>
      <c r="T5" s="102"/>
      <c r="U5" s="102"/>
      <c r="V5" s="36"/>
      <c r="W5" s="1"/>
      <c r="Z5" s="76" t="s">
        <v>54</v>
      </c>
      <c r="AA5" s="73">
        <v>750</v>
      </c>
      <c r="AB5" s="76">
        <v>370</v>
      </c>
      <c r="AC5" s="103"/>
      <c r="AD5" s="103"/>
    </row>
    <row r="6" spans="1:30" ht="17.25">
      <c r="A6" s="142" t="s">
        <v>75</v>
      </c>
      <c r="B6" s="102"/>
      <c r="C6" s="102"/>
      <c r="D6" s="102"/>
      <c r="E6" s="102"/>
      <c r="F6" s="102"/>
      <c r="G6" s="102"/>
      <c r="H6" s="102"/>
      <c r="I6" s="102"/>
      <c r="J6" s="102"/>
      <c r="K6" s="102"/>
      <c r="L6" s="102"/>
      <c r="M6" s="102"/>
      <c r="N6" s="102"/>
      <c r="O6" s="102"/>
      <c r="P6" s="102"/>
      <c r="Q6" s="102"/>
      <c r="R6" s="102"/>
      <c r="S6" s="102"/>
      <c r="T6" s="102"/>
      <c r="U6" s="102"/>
      <c r="V6" s="36"/>
      <c r="W6" s="1"/>
      <c r="Y6" t="s">
        <v>42</v>
      </c>
      <c r="Z6" s="76" t="s">
        <v>55</v>
      </c>
      <c r="AA6" s="73">
        <v>50</v>
      </c>
      <c r="AB6" s="76">
        <v>20</v>
      </c>
      <c r="AC6" s="103"/>
      <c r="AD6" s="103"/>
    </row>
    <row r="7" spans="1:30" ht="17.25">
      <c r="A7" s="142" t="s">
        <v>170</v>
      </c>
      <c r="B7" s="102"/>
      <c r="C7" s="102"/>
      <c r="D7" s="102"/>
      <c r="E7" s="102"/>
      <c r="F7" s="102"/>
      <c r="G7" s="102"/>
      <c r="H7" s="102"/>
      <c r="I7" s="102"/>
      <c r="J7" s="102"/>
      <c r="K7" s="102"/>
      <c r="L7" s="102"/>
      <c r="M7" s="102"/>
      <c r="N7" s="102"/>
      <c r="O7" s="102"/>
      <c r="P7" s="102"/>
      <c r="Q7" s="102"/>
      <c r="R7" s="102"/>
      <c r="S7" s="102"/>
      <c r="T7" s="102"/>
      <c r="U7" s="102"/>
      <c r="V7" s="36"/>
      <c r="W7" s="1"/>
      <c r="Y7" t="s">
        <v>172</v>
      </c>
      <c r="Z7" s="76" t="s">
        <v>56</v>
      </c>
      <c r="AA7" s="73">
        <v>270</v>
      </c>
      <c r="AB7" s="76">
        <v>130</v>
      </c>
      <c r="AC7" s="103"/>
      <c r="AD7" s="103"/>
    </row>
    <row r="8" spans="1:30" ht="17.25">
      <c r="A8" s="142" t="s">
        <v>167</v>
      </c>
      <c r="B8" s="102"/>
      <c r="C8" s="102"/>
      <c r="D8" s="102"/>
      <c r="E8" s="102"/>
      <c r="F8" s="102"/>
      <c r="G8" s="102"/>
      <c r="H8" s="102"/>
      <c r="I8" s="102"/>
      <c r="J8" s="102"/>
      <c r="K8" s="102"/>
      <c r="L8" s="102"/>
      <c r="M8" s="102"/>
      <c r="N8" s="102"/>
      <c r="O8" s="102"/>
      <c r="P8" s="102"/>
      <c r="Q8" s="102"/>
      <c r="R8" s="102"/>
      <c r="S8" s="102"/>
      <c r="T8" s="102"/>
      <c r="U8" s="102"/>
      <c r="V8" s="36"/>
      <c r="W8" s="1"/>
      <c r="Z8" s="76" t="s">
        <v>60</v>
      </c>
      <c r="AA8" s="73">
        <v>30</v>
      </c>
      <c r="AB8" s="76">
        <v>30</v>
      </c>
      <c r="AC8" s="103"/>
      <c r="AD8" s="103"/>
    </row>
    <row r="9" spans="1:30" ht="14.25" thickBot="1">
      <c r="A9" s="35"/>
      <c r="B9" s="1"/>
      <c r="C9" s="1"/>
      <c r="D9" s="1"/>
      <c r="E9" s="1"/>
      <c r="F9" s="1"/>
      <c r="G9" s="1"/>
      <c r="H9" s="1"/>
      <c r="I9" s="1"/>
      <c r="J9" s="1"/>
      <c r="K9" s="1"/>
      <c r="L9" s="1"/>
      <c r="M9" s="1"/>
      <c r="N9" s="1"/>
      <c r="O9" s="1"/>
      <c r="P9" s="1"/>
      <c r="Q9" s="1"/>
      <c r="R9" s="1"/>
      <c r="S9" s="1"/>
      <c r="T9" s="1"/>
      <c r="U9" s="1"/>
      <c r="V9" s="149"/>
      <c r="W9" s="1"/>
      <c r="Z9" s="76" t="s">
        <v>61</v>
      </c>
      <c r="AA9" s="77">
        <v>1470</v>
      </c>
      <c r="AB9" s="77">
        <v>730</v>
      </c>
      <c r="AC9" s="103"/>
      <c r="AD9" s="103"/>
    </row>
    <row r="10" spans="1:30" ht="27" customHeight="1">
      <c r="A10" s="170" t="s">
        <v>3</v>
      </c>
      <c r="B10" s="173" t="s">
        <v>70</v>
      </c>
      <c r="C10" s="174"/>
      <c r="D10" s="174"/>
      <c r="E10" s="174"/>
      <c r="F10" s="174"/>
      <c r="G10" s="175"/>
      <c r="H10" s="176"/>
      <c r="I10" s="176"/>
      <c r="J10" s="176"/>
      <c r="K10" s="176"/>
      <c r="L10" s="176"/>
      <c r="M10" s="176"/>
      <c r="N10" s="176"/>
      <c r="O10" s="173" t="s">
        <v>71</v>
      </c>
      <c r="P10" s="174"/>
      <c r="Q10" s="174"/>
      <c r="R10" s="177"/>
      <c r="S10" s="175"/>
      <c r="T10" s="176"/>
      <c r="U10" s="178"/>
      <c r="V10" s="15"/>
      <c r="W10" s="15"/>
      <c r="Z10" s="76" t="s">
        <v>62</v>
      </c>
      <c r="AA10" s="77">
        <v>2930</v>
      </c>
      <c r="AB10" s="77">
        <v>1460</v>
      </c>
      <c r="AC10" s="5"/>
      <c r="AD10" s="5"/>
    </row>
    <row r="11" spans="1:30" ht="27" customHeight="1">
      <c r="A11" s="171"/>
      <c r="B11" s="179" t="s">
        <v>72</v>
      </c>
      <c r="C11" s="180"/>
      <c r="D11" s="180"/>
      <c r="E11" s="180"/>
      <c r="F11" s="180"/>
      <c r="G11" s="181"/>
      <c r="H11" s="182"/>
      <c r="I11" s="182"/>
      <c r="J11" s="182"/>
      <c r="K11" s="182"/>
      <c r="L11" s="182"/>
      <c r="M11" s="182"/>
      <c r="N11" s="182"/>
      <c r="O11" s="179" t="s">
        <v>73</v>
      </c>
      <c r="P11" s="180"/>
      <c r="Q11" s="180"/>
      <c r="R11" s="183"/>
      <c r="S11" s="181"/>
      <c r="T11" s="182"/>
      <c r="U11" s="169"/>
      <c r="V11" s="15"/>
      <c r="W11" s="15"/>
      <c r="AC11" s="4"/>
      <c r="AD11" s="4"/>
    </row>
    <row r="12" spans="1:30" ht="17.100000000000001" customHeight="1">
      <c r="A12" s="171"/>
      <c r="B12" s="184" t="s">
        <v>74</v>
      </c>
      <c r="C12" s="185"/>
      <c r="D12" s="185"/>
      <c r="E12" s="185"/>
      <c r="F12" s="186"/>
      <c r="G12" s="218"/>
      <c r="H12" s="242"/>
      <c r="I12" s="242"/>
      <c r="J12" s="242"/>
      <c r="K12" s="242"/>
      <c r="L12" s="242"/>
      <c r="M12" s="242"/>
      <c r="N12" s="242"/>
      <c r="O12" s="242"/>
      <c r="P12" s="242"/>
      <c r="Q12" s="242"/>
      <c r="R12" s="242"/>
      <c r="S12" s="242"/>
      <c r="T12" s="242"/>
      <c r="U12" s="219"/>
      <c r="V12" s="15"/>
      <c r="W12" s="15"/>
      <c r="AC12" s="4"/>
      <c r="AD12" s="4"/>
    </row>
    <row r="13" spans="1:30" ht="17.100000000000001" customHeight="1">
      <c r="A13" s="171"/>
      <c r="B13" s="187"/>
      <c r="C13" s="188"/>
      <c r="D13" s="188"/>
      <c r="E13" s="188"/>
      <c r="F13" s="189"/>
      <c r="G13" s="243"/>
      <c r="H13" s="244"/>
      <c r="I13" s="244"/>
      <c r="J13" s="244"/>
      <c r="K13" s="244"/>
      <c r="L13" s="244"/>
      <c r="M13" s="244"/>
      <c r="N13" s="244"/>
      <c r="O13" s="244"/>
      <c r="P13" s="244"/>
      <c r="Q13" s="244"/>
      <c r="R13" s="244"/>
      <c r="S13" s="244"/>
      <c r="T13" s="244"/>
      <c r="U13" s="245"/>
      <c r="V13" s="15"/>
      <c r="W13" s="15"/>
      <c r="AC13" s="4"/>
      <c r="AD13" s="4"/>
    </row>
    <row r="14" spans="1:30">
      <c r="A14" s="172"/>
      <c r="B14" s="190"/>
      <c r="C14" s="191"/>
      <c r="D14" s="191"/>
      <c r="E14" s="191"/>
      <c r="F14" s="192"/>
      <c r="G14" s="246"/>
      <c r="H14" s="247"/>
      <c r="I14" s="247"/>
      <c r="J14" s="247"/>
      <c r="K14" s="247"/>
      <c r="L14" s="247"/>
      <c r="M14" s="247"/>
      <c r="N14" s="247"/>
      <c r="O14" s="247"/>
      <c r="P14" s="247"/>
      <c r="Q14" s="247"/>
      <c r="R14" s="247"/>
      <c r="S14" s="247"/>
      <c r="T14" s="247"/>
      <c r="U14" s="248"/>
      <c r="V14" s="15"/>
      <c r="W14" s="15"/>
    </row>
    <row r="15" spans="1:30" s="30" customFormat="1">
      <c r="A15" s="35"/>
      <c r="B15" s="222" t="s">
        <v>162</v>
      </c>
      <c r="C15" s="223"/>
      <c r="D15" s="223"/>
      <c r="E15" s="223"/>
      <c r="F15" s="224"/>
      <c r="G15" s="236" t="s">
        <v>163</v>
      </c>
      <c r="H15" s="237"/>
      <c r="I15" s="240"/>
      <c r="J15" s="240"/>
      <c r="K15" s="237" t="s">
        <v>164</v>
      </c>
      <c r="L15" s="240"/>
      <c r="M15" s="240"/>
      <c r="N15" s="249" t="s">
        <v>165</v>
      </c>
      <c r="O15" s="251"/>
      <c r="P15" s="240"/>
      <c r="Q15" s="237" t="s">
        <v>166</v>
      </c>
      <c r="R15" s="1"/>
      <c r="S15" s="1"/>
      <c r="T15" s="1"/>
      <c r="U15" s="36"/>
      <c r="V15" s="1"/>
      <c r="W15" s="1"/>
      <c r="X15"/>
      <c r="Y15"/>
      <c r="Z15"/>
      <c r="AA15"/>
      <c r="AB15"/>
      <c r="AC15"/>
    </row>
    <row r="16" spans="1:30" s="30" customFormat="1">
      <c r="A16" s="35"/>
      <c r="B16" s="225"/>
      <c r="C16" s="226"/>
      <c r="D16" s="226"/>
      <c r="E16" s="226"/>
      <c r="F16" s="227"/>
      <c r="G16" s="238"/>
      <c r="H16" s="239"/>
      <c r="I16" s="241"/>
      <c r="J16" s="241"/>
      <c r="K16" s="239"/>
      <c r="L16" s="241"/>
      <c r="M16" s="241"/>
      <c r="N16" s="250"/>
      <c r="O16" s="252"/>
      <c r="P16" s="241"/>
      <c r="Q16" s="239"/>
      <c r="R16" s="1"/>
      <c r="S16" s="1"/>
      <c r="T16" s="1"/>
      <c r="U16" s="64"/>
      <c r="V16" s="1"/>
      <c r="W16" s="1"/>
      <c r="X16"/>
      <c r="Y16"/>
      <c r="Z16"/>
      <c r="AA16"/>
      <c r="AB16"/>
      <c r="AC16"/>
    </row>
    <row r="17" spans="1:29" s="30" customFormat="1" ht="27" customHeight="1">
      <c r="A17" s="193" t="s">
        <v>10</v>
      </c>
      <c r="B17" s="194"/>
      <c r="C17" s="194"/>
      <c r="D17" s="195" t="s">
        <v>168</v>
      </c>
      <c r="E17" s="196"/>
      <c r="F17" s="196"/>
      <c r="G17" s="196"/>
      <c r="H17" s="197"/>
      <c r="I17" s="197"/>
      <c r="J17" s="197"/>
      <c r="K17" s="198" t="s">
        <v>32</v>
      </c>
      <c r="L17" s="198"/>
      <c r="M17" s="198"/>
      <c r="N17" s="198"/>
      <c r="O17" s="195" t="s">
        <v>169</v>
      </c>
      <c r="P17" s="196"/>
      <c r="Q17" s="196"/>
      <c r="R17" s="196"/>
      <c r="S17" s="199"/>
      <c r="T17" s="168"/>
      <c r="U17" s="169"/>
      <c r="V17" s="109"/>
      <c r="W17" s="15"/>
      <c r="X17"/>
      <c r="Y17"/>
      <c r="Z17"/>
      <c r="AA17"/>
      <c r="AB17"/>
      <c r="AC17"/>
    </row>
    <row r="18" spans="1:29" s="30" customFormat="1" ht="27" customHeight="1">
      <c r="A18" s="193" t="s">
        <v>171</v>
      </c>
      <c r="B18" s="194"/>
      <c r="C18" s="194"/>
      <c r="D18" s="200" t="s">
        <v>37</v>
      </c>
      <c r="E18" s="201"/>
      <c r="F18" s="201"/>
      <c r="G18" s="201"/>
      <c r="H18" s="201"/>
      <c r="I18" s="201"/>
      <c r="J18" s="201"/>
      <c r="K18" s="201"/>
      <c r="L18" s="201"/>
      <c r="M18" s="201"/>
      <c r="N18" s="201"/>
      <c r="O18" s="201"/>
      <c r="P18" s="201"/>
      <c r="Q18" s="201"/>
      <c r="R18" s="201"/>
      <c r="S18" s="201"/>
      <c r="T18" s="201"/>
      <c r="U18" s="202"/>
      <c r="V18" s="110"/>
      <c r="W18" s="5"/>
      <c r="X18"/>
      <c r="Y18"/>
      <c r="Z18"/>
      <c r="AA18"/>
      <c r="AB18"/>
      <c r="AC18"/>
    </row>
    <row r="19" spans="1:29" s="30" customFormat="1">
      <c r="A19" s="111"/>
      <c r="B19" s="112"/>
      <c r="C19" s="112"/>
      <c r="D19" s="112"/>
      <c r="E19" s="110"/>
      <c r="F19" s="110"/>
      <c r="G19" s="110"/>
      <c r="H19" s="110"/>
      <c r="I19" s="110"/>
      <c r="J19" s="110"/>
      <c r="K19" s="110"/>
      <c r="L19" s="110"/>
      <c r="M19" s="110"/>
      <c r="N19" s="110"/>
      <c r="O19" s="110"/>
      <c r="P19" s="110"/>
      <c r="Q19" s="110"/>
      <c r="R19" s="110"/>
      <c r="S19" s="110"/>
      <c r="T19" s="110"/>
      <c r="U19" s="113"/>
      <c r="V19" s="110"/>
      <c r="W19" s="5"/>
      <c r="X19"/>
      <c r="Y19"/>
      <c r="Z19"/>
      <c r="AA19"/>
      <c r="AB19"/>
      <c r="AC19"/>
    </row>
    <row r="20" spans="1:29" s="30" customFormat="1" ht="12.95" customHeight="1">
      <c r="A20" s="203" t="s">
        <v>13</v>
      </c>
      <c r="B20" s="198"/>
      <c r="C20" s="198"/>
      <c r="D20" s="198"/>
      <c r="E20" s="198"/>
      <c r="F20" s="198"/>
      <c r="G20" s="204"/>
      <c r="H20" s="208" t="s">
        <v>14</v>
      </c>
      <c r="I20" s="209"/>
      <c r="J20" s="209"/>
      <c r="K20" s="209"/>
      <c r="L20" s="209"/>
      <c r="M20" s="209"/>
      <c r="N20" s="209"/>
      <c r="O20" s="209"/>
      <c r="P20" s="210"/>
      <c r="Q20" s="208" t="s">
        <v>15</v>
      </c>
      <c r="R20" s="209"/>
      <c r="S20" s="210"/>
      <c r="T20" s="214" t="s">
        <v>16</v>
      </c>
      <c r="U20" s="215"/>
      <c r="V20" s="228" t="s">
        <v>175</v>
      </c>
      <c r="W20" s="85"/>
      <c r="X20"/>
      <c r="Y20"/>
      <c r="Z20"/>
      <c r="AA20"/>
      <c r="AB20"/>
      <c r="AC20"/>
    </row>
    <row r="21" spans="1:29" s="30" customFormat="1">
      <c r="A21" s="205"/>
      <c r="B21" s="206"/>
      <c r="C21" s="206"/>
      <c r="D21" s="206"/>
      <c r="E21" s="206"/>
      <c r="F21" s="206"/>
      <c r="G21" s="207"/>
      <c r="H21" s="211"/>
      <c r="I21" s="212"/>
      <c r="J21" s="212"/>
      <c r="K21" s="212"/>
      <c r="L21" s="212"/>
      <c r="M21" s="212"/>
      <c r="N21" s="212"/>
      <c r="O21" s="212"/>
      <c r="P21" s="213"/>
      <c r="Q21" s="211"/>
      <c r="R21" s="212"/>
      <c r="S21" s="213"/>
      <c r="T21" s="216"/>
      <c r="U21" s="217"/>
      <c r="V21" s="172"/>
      <c r="W21" s="85"/>
      <c r="X21" s="84" t="s">
        <v>47</v>
      </c>
      <c r="Y21" s="75" t="s">
        <v>35</v>
      </c>
      <c r="Z21" s="74" t="s">
        <v>67</v>
      </c>
      <c r="AA21" s="74" t="s">
        <v>65</v>
      </c>
      <c r="AB21" s="74" t="s">
        <v>48</v>
      </c>
      <c r="AC21" s="74" t="s">
        <v>45</v>
      </c>
    </row>
    <row r="22" spans="1:29" s="30" customFormat="1" ht="27" customHeight="1">
      <c r="A22" s="114" t="s">
        <v>2</v>
      </c>
      <c r="B22" s="157"/>
      <c r="C22" s="115" t="s">
        <v>39</v>
      </c>
      <c r="D22" s="157"/>
      <c r="E22" s="115" t="s">
        <v>40</v>
      </c>
      <c r="F22" s="157"/>
      <c r="G22" s="115" t="s">
        <v>41</v>
      </c>
      <c r="H22" s="158"/>
      <c r="I22" s="115" t="s">
        <v>34</v>
      </c>
      <c r="J22" s="157"/>
      <c r="K22" s="115" t="s">
        <v>35</v>
      </c>
      <c r="L22" s="115" t="s">
        <v>36</v>
      </c>
      <c r="M22" s="157"/>
      <c r="N22" s="115" t="s">
        <v>34</v>
      </c>
      <c r="O22" s="157"/>
      <c r="P22" s="115" t="s">
        <v>35</v>
      </c>
      <c r="Q22" s="220" t="s">
        <v>17</v>
      </c>
      <c r="R22" s="221"/>
      <c r="S22" s="155"/>
      <c r="T22" s="218"/>
      <c r="U22" s="219"/>
      <c r="V22" s="156"/>
      <c r="W22" s="15"/>
      <c r="X22" s="53">
        <f>IF(ISERROR(M22-H22),"",M22-H22)</f>
        <v>0</v>
      </c>
      <c r="Y22" s="53">
        <f>IF(ISERROR(O22-J22),"",O22-J22)</f>
        <v>0</v>
      </c>
      <c r="Z22" s="73">
        <f>IF(ISERROR((X22*60+Y22)/60), "", ROUNDUP((X22*60+Y22)/60, 0))</f>
        <v>0</v>
      </c>
      <c r="AA22" s="140">
        <f>$G$12</f>
        <v>0</v>
      </c>
      <c r="AB22" s="72" t="str">
        <f>IF(AND(V22="体育館", OR($H$17="坂ノ市小",$H$17="野津原小",$H$17="竹中小",$H$17="こうざき小",$H$17="上戸次小")),IF(AA22="はい", $AB$3, $AA$3),IF(AA22="はい",IF(V22="体育館",$AB$5, IF(V22="体育館（半面）",$AB$3, IF(V22="運動場",$AB$6, IF(V22="柔剣道場",$AB$7,IF(V22="柔剣道場（半面）",$AB$4,IF(V22="教室",$AB$8,IF(V22="プール",$AB$9,IF(V22="プール（温水）",$AB$10,"")))))))),IF(V22="体育館",$AA$5,IF(V22="体育館（半面）",$AA$3,IF(V22="運動場",$AA$6,IF(V22="柔剣道場",$AA$7,IF(V22="柔剣道場（半面）",$AA$4,IF(V22="教室",$AA$8,IF(V22="プール",$AA$9,IF(V22="プール（温水）",$AA$10,""))))))))))</f>
        <v/>
      </c>
      <c r="AC22" s="72">
        <f>IFERROR(AB22*Z22,0)</f>
        <v>0</v>
      </c>
    </row>
    <row r="23" spans="1:29" s="30" customFormat="1" ht="27" customHeight="1">
      <c r="A23" s="114" t="s">
        <v>2</v>
      </c>
      <c r="B23" s="157"/>
      <c r="C23" s="115" t="s">
        <v>39</v>
      </c>
      <c r="D23" s="157"/>
      <c r="E23" s="115" t="s">
        <v>40</v>
      </c>
      <c r="F23" s="157"/>
      <c r="G23" s="115" t="s">
        <v>41</v>
      </c>
      <c r="H23" s="158"/>
      <c r="I23" s="115" t="s">
        <v>34</v>
      </c>
      <c r="J23" s="157"/>
      <c r="K23" s="115" t="s">
        <v>35</v>
      </c>
      <c r="L23" s="115" t="s">
        <v>36</v>
      </c>
      <c r="M23" s="157"/>
      <c r="N23" s="115" t="s">
        <v>34</v>
      </c>
      <c r="O23" s="157"/>
      <c r="P23" s="115" t="s">
        <v>35</v>
      </c>
      <c r="Q23" s="220" t="s">
        <v>17</v>
      </c>
      <c r="R23" s="221"/>
      <c r="S23" s="155"/>
      <c r="T23" s="218"/>
      <c r="U23" s="219"/>
      <c r="V23" s="156"/>
      <c r="W23" s="15"/>
      <c r="X23" s="53">
        <f t="shared" ref="X23:X36" si="0">IF(ISERROR(M23-H23),"",M23-H23)</f>
        <v>0</v>
      </c>
      <c r="Y23" s="53">
        <f t="shared" ref="Y23:Y36" si="1">IF(ISERROR(O23-J23),"",O23-J23)</f>
        <v>0</v>
      </c>
      <c r="Z23" s="73">
        <f t="shared" ref="Z23:Z36" si="2">IF(ISERROR((X23*60+Y23)/60), "", ROUNDUP((X23*60+Y23)/60, 0))</f>
        <v>0</v>
      </c>
      <c r="AA23" s="140">
        <f>$G$12</f>
        <v>0</v>
      </c>
      <c r="AB23" s="72" t="str">
        <f t="shared" ref="AB23:AB36" si="3">IF(AND(V23="体育館", OR($H$17="坂ノ市小",$H$17="野津原小",$H$17="竹中小",$H$17="こうざき小",$H$17="上戸次小")),IF(AA23="はい", $AB$3, $AA$3),IF(AA23="はい",IF(V23="体育館",$AB$5, IF(V23="体育館（半面）",$AB$3, IF(V23="運動場",$AB$6, IF(V23="柔剣道場",$AB$7,IF(V23="柔剣道場（半面）",$AB$4,IF(V23="教室",$AB$8,IF(V23="プール",$AB$9,IF(V23="プール（温水）",$AB$10,"")))))))),IF(V23="体育館",$AA$5,IF(V23="体育館（半面）",$AA$3,IF(V23="運動場",$AA$6,IF(V23="柔剣道場",$AA$7,IF(V23="柔剣道場（半面）",$AA$4,IF(V23="教室",$AA$8,IF(V23="プール",$AA$9,IF(V23="プール（温水）",$AA$10,""))))))))))</f>
        <v/>
      </c>
      <c r="AC23" s="72">
        <f t="shared" ref="AC23:AC36" si="4">IFERROR(AB23*Z23,0)</f>
        <v>0</v>
      </c>
    </row>
    <row r="24" spans="1:29" s="30" customFormat="1" ht="27" customHeight="1">
      <c r="A24" s="114" t="s">
        <v>2</v>
      </c>
      <c r="B24" s="157"/>
      <c r="C24" s="115" t="s">
        <v>39</v>
      </c>
      <c r="D24" s="157"/>
      <c r="E24" s="115" t="s">
        <v>40</v>
      </c>
      <c r="F24" s="157"/>
      <c r="G24" s="115" t="s">
        <v>41</v>
      </c>
      <c r="H24" s="158"/>
      <c r="I24" s="115" t="s">
        <v>34</v>
      </c>
      <c r="J24" s="157"/>
      <c r="K24" s="115" t="s">
        <v>35</v>
      </c>
      <c r="L24" s="115" t="s">
        <v>36</v>
      </c>
      <c r="M24" s="157"/>
      <c r="N24" s="115" t="s">
        <v>34</v>
      </c>
      <c r="O24" s="157"/>
      <c r="P24" s="115" t="s">
        <v>35</v>
      </c>
      <c r="Q24" s="220" t="s">
        <v>17</v>
      </c>
      <c r="R24" s="221"/>
      <c r="S24" s="155"/>
      <c r="T24" s="218"/>
      <c r="U24" s="219"/>
      <c r="V24" s="156"/>
      <c r="W24" s="15"/>
      <c r="X24" s="53">
        <f t="shared" si="0"/>
        <v>0</v>
      </c>
      <c r="Y24" s="53">
        <f t="shared" si="1"/>
        <v>0</v>
      </c>
      <c r="Z24" s="73">
        <f t="shared" si="2"/>
        <v>0</v>
      </c>
      <c r="AA24" s="140">
        <f t="shared" ref="AA24:AA36" si="5">$G$12</f>
        <v>0</v>
      </c>
      <c r="AB24" s="72" t="str">
        <f t="shared" si="3"/>
        <v/>
      </c>
      <c r="AC24" s="72">
        <f t="shared" si="4"/>
        <v>0</v>
      </c>
    </row>
    <row r="25" spans="1:29" s="30" customFormat="1" ht="27" customHeight="1">
      <c r="A25" s="114" t="s">
        <v>2</v>
      </c>
      <c r="B25" s="157"/>
      <c r="C25" s="115" t="s">
        <v>39</v>
      </c>
      <c r="D25" s="157"/>
      <c r="E25" s="115" t="s">
        <v>40</v>
      </c>
      <c r="F25" s="157"/>
      <c r="G25" s="115" t="s">
        <v>41</v>
      </c>
      <c r="H25" s="158"/>
      <c r="I25" s="115" t="s">
        <v>34</v>
      </c>
      <c r="J25" s="157"/>
      <c r="K25" s="115" t="s">
        <v>35</v>
      </c>
      <c r="L25" s="115" t="s">
        <v>36</v>
      </c>
      <c r="M25" s="157"/>
      <c r="N25" s="115" t="s">
        <v>34</v>
      </c>
      <c r="O25" s="157"/>
      <c r="P25" s="115" t="s">
        <v>35</v>
      </c>
      <c r="Q25" s="220" t="s">
        <v>17</v>
      </c>
      <c r="R25" s="221"/>
      <c r="S25" s="155"/>
      <c r="T25" s="218"/>
      <c r="U25" s="219"/>
      <c r="V25" s="156"/>
      <c r="W25" s="15"/>
      <c r="X25" s="53">
        <f t="shared" si="0"/>
        <v>0</v>
      </c>
      <c r="Y25" s="53">
        <f t="shared" si="1"/>
        <v>0</v>
      </c>
      <c r="Z25" s="73">
        <f t="shared" si="2"/>
        <v>0</v>
      </c>
      <c r="AA25" s="140">
        <f t="shared" si="5"/>
        <v>0</v>
      </c>
      <c r="AB25" s="72" t="str">
        <f t="shared" si="3"/>
        <v/>
      </c>
      <c r="AC25" s="72">
        <f t="shared" si="4"/>
        <v>0</v>
      </c>
    </row>
    <row r="26" spans="1:29" s="30" customFormat="1" ht="27" customHeight="1">
      <c r="A26" s="114" t="s">
        <v>2</v>
      </c>
      <c r="B26" s="157"/>
      <c r="C26" s="115" t="s">
        <v>39</v>
      </c>
      <c r="D26" s="157"/>
      <c r="E26" s="115" t="s">
        <v>40</v>
      </c>
      <c r="F26" s="157"/>
      <c r="G26" s="115" t="s">
        <v>41</v>
      </c>
      <c r="H26" s="158"/>
      <c r="I26" s="115" t="s">
        <v>34</v>
      </c>
      <c r="J26" s="157"/>
      <c r="K26" s="115" t="s">
        <v>35</v>
      </c>
      <c r="L26" s="115" t="s">
        <v>36</v>
      </c>
      <c r="M26" s="157"/>
      <c r="N26" s="115" t="s">
        <v>34</v>
      </c>
      <c r="O26" s="157"/>
      <c r="P26" s="115" t="s">
        <v>35</v>
      </c>
      <c r="Q26" s="220" t="s">
        <v>17</v>
      </c>
      <c r="R26" s="221"/>
      <c r="S26" s="155"/>
      <c r="T26" s="218"/>
      <c r="U26" s="219"/>
      <c r="V26" s="156"/>
      <c r="W26" s="15"/>
      <c r="X26" s="53">
        <f t="shared" si="0"/>
        <v>0</v>
      </c>
      <c r="Y26" s="53">
        <f t="shared" si="1"/>
        <v>0</v>
      </c>
      <c r="Z26" s="73">
        <f t="shared" si="2"/>
        <v>0</v>
      </c>
      <c r="AA26" s="140">
        <f t="shared" si="5"/>
        <v>0</v>
      </c>
      <c r="AB26" s="72" t="str">
        <f t="shared" si="3"/>
        <v/>
      </c>
      <c r="AC26" s="72">
        <f t="shared" si="4"/>
        <v>0</v>
      </c>
    </row>
    <row r="27" spans="1:29" s="30" customFormat="1" ht="27" customHeight="1">
      <c r="A27" s="114" t="s">
        <v>2</v>
      </c>
      <c r="B27" s="157"/>
      <c r="C27" s="115" t="s">
        <v>39</v>
      </c>
      <c r="D27" s="157"/>
      <c r="E27" s="115" t="s">
        <v>40</v>
      </c>
      <c r="F27" s="157"/>
      <c r="G27" s="115" t="s">
        <v>41</v>
      </c>
      <c r="H27" s="158"/>
      <c r="I27" s="115" t="s">
        <v>34</v>
      </c>
      <c r="J27" s="157"/>
      <c r="K27" s="115" t="s">
        <v>35</v>
      </c>
      <c r="L27" s="115" t="s">
        <v>36</v>
      </c>
      <c r="M27" s="157"/>
      <c r="N27" s="115" t="s">
        <v>34</v>
      </c>
      <c r="O27" s="157"/>
      <c r="P27" s="115" t="s">
        <v>35</v>
      </c>
      <c r="Q27" s="220" t="s">
        <v>17</v>
      </c>
      <c r="R27" s="221"/>
      <c r="S27" s="155"/>
      <c r="T27" s="218"/>
      <c r="U27" s="219"/>
      <c r="V27" s="156"/>
      <c r="W27" s="15"/>
      <c r="X27" s="53">
        <f t="shared" si="0"/>
        <v>0</v>
      </c>
      <c r="Y27" s="53">
        <f t="shared" si="1"/>
        <v>0</v>
      </c>
      <c r="Z27" s="73">
        <f t="shared" si="2"/>
        <v>0</v>
      </c>
      <c r="AA27" s="140">
        <f t="shared" si="5"/>
        <v>0</v>
      </c>
      <c r="AB27" s="72" t="str">
        <f t="shared" si="3"/>
        <v/>
      </c>
      <c r="AC27" s="72">
        <f t="shared" si="4"/>
        <v>0</v>
      </c>
    </row>
    <row r="28" spans="1:29" s="30" customFormat="1" ht="27" customHeight="1">
      <c r="A28" s="114" t="s">
        <v>2</v>
      </c>
      <c r="B28" s="157"/>
      <c r="C28" s="115" t="s">
        <v>39</v>
      </c>
      <c r="D28" s="157"/>
      <c r="E28" s="115" t="s">
        <v>40</v>
      </c>
      <c r="F28" s="157"/>
      <c r="G28" s="115" t="s">
        <v>41</v>
      </c>
      <c r="H28" s="158"/>
      <c r="I28" s="115" t="s">
        <v>34</v>
      </c>
      <c r="J28" s="157"/>
      <c r="K28" s="115" t="s">
        <v>35</v>
      </c>
      <c r="L28" s="115" t="s">
        <v>36</v>
      </c>
      <c r="M28" s="157"/>
      <c r="N28" s="115" t="s">
        <v>34</v>
      </c>
      <c r="O28" s="157"/>
      <c r="P28" s="115" t="s">
        <v>35</v>
      </c>
      <c r="Q28" s="220" t="s">
        <v>17</v>
      </c>
      <c r="R28" s="221"/>
      <c r="S28" s="155"/>
      <c r="T28" s="218"/>
      <c r="U28" s="219"/>
      <c r="V28" s="156"/>
      <c r="W28" s="15"/>
      <c r="X28" s="53">
        <f t="shared" si="0"/>
        <v>0</v>
      </c>
      <c r="Y28" s="53">
        <f t="shared" si="1"/>
        <v>0</v>
      </c>
      <c r="Z28" s="73">
        <f t="shared" si="2"/>
        <v>0</v>
      </c>
      <c r="AA28" s="140">
        <f t="shared" si="5"/>
        <v>0</v>
      </c>
      <c r="AB28" s="72" t="str">
        <f t="shared" si="3"/>
        <v/>
      </c>
      <c r="AC28" s="72">
        <f t="shared" si="4"/>
        <v>0</v>
      </c>
    </row>
    <row r="29" spans="1:29" s="30" customFormat="1" ht="27" customHeight="1">
      <c r="A29" s="114" t="s">
        <v>2</v>
      </c>
      <c r="B29" s="157"/>
      <c r="C29" s="115" t="s">
        <v>39</v>
      </c>
      <c r="D29" s="157"/>
      <c r="E29" s="115" t="s">
        <v>40</v>
      </c>
      <c r="F29" s="157"/>
      <c r="G29" s="115" t="s">
        <v>41</v>
      </c>
      <c r="H29" s="158"/>
      <c r="I29" s="115" t="s">
        <v>34</v>
      </c>
      <c r="J29" s="157"/>
      <c r="K29" s="115" t="s">
        <v>35</v>
      </c>
      <c r="L29" s="115" t="s">
        <v>36</v>
      </c>
      <c r="M29" s="157"/>
      <c r="N29" s="115" t="s">
        <v>34</v>
      </c>
      <c r="O29" s="157"/>
      <c r="P29" s="115" t="s">
        <v>35</v>
      </c>
      <c r="Q29" s="220" t="s">
        <v>17</v>
      </c>
      <c r="R29" s="221"/>
      <c r="S29" s="155"/>
      <c r="T29" s="218"/>
      <c r="U29" s="219"/>
      <c r="V29" s="156"/>
      <c r="W29" s="15"/>
      <c r="X29" s="53">
        <f t="shared" si="0"/>
        <v>0</v>
      </c>
      <c r="Y29" s="53">
        <f t="shared" si="1"/>
        <v>0</v>
      </c>
      <c r="Z29" s="73">
        <f t="shared" si="2"/>
        <v>0</v>
      </c>
      <c r="AA29" s="140">
        <f t="shared" si="5"/>
        <v>0</v>
      </c>
      <c r="AB29" s="72" t="str">
        <f t="shared" si="3"/>
        <v/>
      </c>
      <c r="AC29" s="72">
        <f t="shared" si="4"/>
        <v>0</v>
      </c>
    </row>
    <row r="30" spans="1:29" s="30" customFormat="1" ht="27" customHeight="1">
      <c r="A30" s="114" t="s">
        <v>2</v>
      </c>
      <c r="B30" s="157"/>
      <c r="C30" s="115" t="s">
        <v>39</v>
      </c>
      <c r="D30" s="157"/>
      <c r="E30" s="115" t="s">
        <v>40</v>
      </c>
      <c r="F30" s="157"/>
      <c r="G30" s="115" t="s">
        <v>41</v>
      </c>
      <c r="H30" s="158"/>
      <c r="I30" s="115" t="s">
        <v>34</v>
      </c>
      <c r="J30" s="157"/>
      <c r="K30" s="115" t="s">
        <v>35</v>
      </c>
      <c r="L30" s="115" t="s">
        <v>36</v>
      </c>
      <c r="M30" s="157"/>
      <c r="N30" s="115" t="s">
        <v>34</v>
      </c>
      <c r="O30" s="157"/>
      <c r="P30" s="115" t="s">
        <v>35</v>
      </c>
      <c r="Q30" s="220" t="s">
        <v>17</v>
      </c>
      <c r="R30" s="221"/>
      <c r="S30" s="155"/>
      <c r="T30" s="218"/>
      <c r="U30" s="219"/>
      <c r="V30" s="156"/>
      <c r="W30" s="15"/>
      <c r="X30" s="53">
        <f t="shared" si="0"/>
        <v>0</v>
      </c>
      <c r="Y30" s="53">
        <f t="shared" si="1"/>
        <v>0</v>
      </c>
      <c r="Z30" s="73">
        <f t="shared" si="2"/>
        <v>0</v>
      </c>
      <c r="AA30" s="140">
        <f t="shared" si="5"/>
        <v>0</v>
      </c>
      <c r="AB30" s="72" t="str">
        <f t="shared" si="3"/>
        <v/>
      </c>
      <c r="AC30" s="72">
        <f t="shared" si="4"/>
        <v>0</v>
      </c>
    </row>
    <row r="31" spans="1:29" s="30" customFormat="1" ht="27" customHeight="1">
      <c r="A31" s="114" t="s">
        <v>2</v>
      </c>
      <c r="B31" s="157"/>
      <c r="C31" s="115" t="s">
        <v>39</v>
      </c>
      <c r="D31" s="157"/>
      <c r="E31" s="115" t="s">
        <v>40</v>
      </c>
      <c r="F31" s="157"/>
      <c r="G31" s="115" t="s">
        <v>41</v>
      </c>
      <c r="H31" s="158"/>
      <c r="I31" s="115" t="s">
        <v>34</v>
      </c>
      <c r="J31" s="157"/>
      <c r="K31" s="115" t="s">
        <v>35</v>
      </c>
      <c r="L31" s="115" t="s">
        <v>36</v>
      </c>
      <c r="M31" s="157"/>
      <c r="N31" s="115" t="s">
        <v>34</v>
      </c>
      <c r="O31" s="157"/>
      <c r="P31" s="115" t="s">
        <v>35</v>
      </c>
      <c r="Q31" s="220" t="s">
        <v>17</v>
      </c>
      <c r="R31" s="221"/>
      <c r="S31" s="155"/>
      <c r="T31" s="218"/>
      <c r="U31" s="219"/>
      <c r="V31" s="156"/>
      <c r="W31" s="15"/>
      <c r="X31" s="53">
        <f t="shared" si="0"/>
        <v>0</v>
      </c>
      <c r="Y31" s="53">
        <f t="shared" si="1"/>
        <v>0</v>
      </c>
      <c r="Z31" s="73">
        <f t="shared" si="2"/>
        <v>0</v>
      </c>
      <c r="AA31" s="140">
        <f t="shared" si="5"/>
        <v>0</v>
      </c>
      <c r="AB31" s="72" t="str">
        <f t="shared" si="3"/>
        <v/>
      </c>
      <c r="AC31" s="72">
        <f t="shared" si="4"/>
        <v>0</v>
      </c>
    </row>
    <row r="32" spans="1:29" s="30" customFormat="1" ht="27" customHeight="1">
      <c r="A32" s="114" t="s">
        <v>2</v>
      </c>
      <c r="B32" s="157"/>
      <c r="C32" s="115" t="s">
        <v>39</v>
      </c>
      <c r="D32" s="157"/>
      <c r="E32" s="115" t="s">
        <v>40</v>
      </c>
      <c r="F32" s="157"/>
      <c r="G32" s="115" t="s">
        <v>41</v>
      </c>
      <c r="H32" s="158"/>
      <c r="I32" s="115" t="s">
        <v>34</v>
      </c>
      <c r="J32" s="157"/>
      <c r="K32" s="115" t="s">
        <v>35</v>
      </c>
      <c r="L32" s="115" t="s">
        <v>36</v>
      </c>
      <c r="M32" s="157"/>
      <c r="N32" s="115" t="s">
        <v>34</v>
      </c>
      <c r="O32" s="157"/>
      <c r="P32" s="115" t="s">
        <v>35</v>
      </c>
      <c r="Q32" s="220" t="s">
        <v>17</v>
      </c>
      <c r="R32" s="221"/>
      <c r="S32" s="155"/>
      <c r="T32" s="218"/>
      <c r="U32" s="219"/>
      <c r="V32" s="156"/>
      <c r="W32" s="15"/>
      <c r="X32" s="53">
        <f t="shared" si="0"/>
        <v>0</v>
      </c>
      <c r="Y32" s="53">
        <f t="shared" si="1"/>
        <v>0</v>
      </c>
      <c r="Z32" s="73">
        <f t="shared" si="2"/>
        <v>0</v>
      </c>
      <c r="AA32" s="140">
        <f t="shared" si="5"/>
        <v>0</v>
      </c>
      <c r="AB32" s="72" t="str">
        <f t="shared" si="3"/>
        <v/>
      </c>
      <c r="AC32" s="72">
        <f t="shared" si="4"/>
        <v>0</v>
      </c>
    </row>
    <row r="33" spans="1:29" s="30" customFormat="1" ht="27" customHeight="1">
      <c r="A33" s="114" t="s">
        <v>2</v>
      </c>
      <c r="B33" s="157"/>
      <c r="C33" s="115" t="s">
        <v>39</v>
      </c>
      <c r="D33" s="157"/>
      <c r="E33" s="115" t="s">
        <v>40</v>
      </c>
      <c r="F33" s="157"/>
      <c r="G33" s="115" t="s">
        <v>41</v>
      </c>
      <c r="H33" s="158"/>
      <c r="I33" s="115" t="s">
        <v>34</v>
      </c>
      <c r="J33" s="157"/>
      <c r="K33" s="115" t="s">
        <v>35</v>
      </c>
      <c r="L33" s="115" t="s">
        <v>36</v>
      </c>
      <c r="M33" s="157"/>
      <c r="N33" s="115" t="s">
        <v>34</v>
      </c>
      <c r="O33" s="157"/>
      <c r="P33" s="115" t="s">
        <v>35</v>
      </c>
      <c r="Q33" s="220" t="s">
        <v>17</v>
      </c>
      <c r="R33" s="221"/>
      <c r="S33" s="155"/>
      <c r="T33" s="218"/>
      <c r="U33" s="219"/>
      <c r="V33" s="156"/>
      <c r="W33" s="15"/>
      <c r="X33" s="53">
        <f t="shared" si="0"/>
        <v>0</v>
      </c>
      <c r="Y33" s="53">
        <f t="shared" si="1"/>
        <v>0</v>
      </c>
      <c r="Z33" s="73">
        <f t="shared" si="2"/>
        <v>0</v>
      </c>
      <c r="AA33" s="140">
        <f t="shared" si="5"/>
        <v>0</v>
      </c>
      <c r="AB33" s="72" t="str">
        <f t="shared" si="3"/>
        <v/>
      </c>
      <c r="AC33" s="72">
        <f t="shared" si="4"/>
        <v>0</v>
      </c>
    </row>
    <row r="34" spans="1:29" s="30" customFormat="1" ht="27" customHeight="1">
      <c r="A34" s="114" t="s">
        <v>2</v>
      </c>
      <c r="B34" s="157"/>
      <c r="C34" s="115" t="s">
        <v>39</v>
      </c>
      <c r="D34" s="157"/>
      <c r="E34" s="115" t="s">
        <v>40</v>
      </c>
      <c r="F34" s="157"/>
      <c r="G34" s="115" t="s">
        <v>41</v>
      </c>
      <c r="H34" s="158"/>
      <c r="I34" s="115" t="s">
        <v>34</v>
      </c>
      <c r="J34" s="157"/>
      <c r="K34" s="115" t="s">
        <v>35</v>
      </c>
      <c r="L34" s="115" t="s">
        <v>36</v>
      </c>
      <c r="M34" s="157"/>
      <c r="N34" s="115" t="s">
        <v>34</v>
      </c>
      <c r="O34" s="157"/>
      <c r="P34" s="115" t="s">
        <v>35</v>
      </c>
      <c r="Q34" s="220" t="s">
        <v>17</v>
      </c>
      <c r="R34" s="221"/>
      <c r="S34" s="155"/>
      <c r="T34" s="218"/>
      <c r="U34" s="219"/>
      <c r="V34" s="156"/>
      <c r="W34" s="15"/>
      <c r="X34" s="53">
        <f t="shared" si="0"/>
        <v>0</v>
      </c>
      <c r="Y34" s="53">
        <f t="shared" si="1"/>
        <v>0</v>
      </c>
      <c r="Z34" s="73">
        <f t="shared" si="2"/>
        <v>0</v>
      </c>
      <c r="AA34" s="140">
        <f t="shared" si="5"/>
        <v>0</v>
      </c>
      <c r="AB34" s="72" t="str">
        <f t="shared" si="3"/>
        <v/>
      </c>
      <c r="AC34" s="72">
        <f t="shared" si="4"/>
        <v>0</v>
      </c>
    </row>
    <row r="35" spans="1:29" s="30" customFormat="1" ht="27" customHeight="1">
      <c r="A35" s="114" t="s">
        <v>2</v>
      </c>
      <c r="B35" s="157"/>
      <c r="C35" s="115" t="s">
        <v>39</v>
      </c>
      <c r="D35" s="157"/>
      <c r="E35" s="115" t="s">
        <v>40</v>
      </c>
      <c r="F35" s="157"/>
      <c r="G35" s="115" t="s">
        <v>41</v>
      </c>
      <c r="H35" s="158"/>
      <c r="I35" s="115" t="s">
        <v>34</v>
      </c>
      <c r="J35" s="157"/>
      <c r="K35" s="115" t="s">
        <v>35</v>
      </c>
      <c r="L35" s="115" t="s">
        <v>36</v>
      </c>
      <c r="M35" s="157"/>
      <c r="N35" s="115" t="s">
        <v>34</v>
      </c>
      <c r="O35" s="157"/>
      <c r="P35" s="115" t="s">
        <v>35</v>
      </c>
      <c r="Q35" s="220" t="s">
        <v>17</v>
      </c>
      <c r="R35" s="221"/>
      <c r="S35" s="155"/>
      <c r="T35" s="218"/>
      <c r="U35" s="219"/>
      <c r="V35" s="156"/>
      <c r="W35" s="15"/>
      <c r="X35" s="53">
        <f t="shared" si="0"/>
        <v>0</v>
      </c>
      <c r="Y35" s="53">
        <f t="shared" si="1"/>
        <v>0</v>
      </c>
      <c r="Z35" s="73">
        <f t="shared" si="2"/>
        <v>0</v>
      </c>
      <c r="AA35" s="140">
        <f t="shared" si="5"/>
        <v>0</v>
      </c>
      <c r="AB35" s="72" t="str">
        <f t="shared" si="3"/>
        <v/>
      </c>
      <c r="AC35" s="72">
        <f t="shared" si="4"/>
        <v>0</v>
      </c>
    </row>
    <row r="36" spans="1:29" s="30" customFormat="1" ht="27" customHeight="1">
      <c r="A36" s="114" t="s">
        <v>2</v>
      </c>
      <c r="B36" s="157"/>
      <c r="C36" s="115" t="s">
        <v>39</v>
      </c>
      <c r="D36" s="157"/>
      <c r="E36" s="115" t="s">
        <v>40</v>
      </c>
      <c r="F36" s="157"/>
      <c r="G36" s="115" t="s">
        <v>41</v>
      </c>
      <c r="H36" s="158"/>
      <c r="I36" s="115" t="s">
        <v>34</v>
      </c>
      <c r="J36" s="157"/>
      <c r="K36" s="115" t="s">
        <v>35</v>
      </c>
      <c r="L36" s="115" t="s">
        <v>36</v>
      </c>
      <c r="M36" s="157"/>
      <c r="N36" s="115" t="s">
        <v>34</v>
      </c>
      <c r="O36" s="157"/>
      <c r="P36" s="115" t="s">
        <v>35</v>
      </c>
      <c r="Q36" s="220" t="s">
        <v>17</v>
      </c>
      <c r="R36" s="221"/>
      <c r="S36" s="155"/>
      <c r="T36" s="218"/>
      <c r="U36" s="219"/>
      <c r="V36" s="156"/>
      <c r="W36" s="15"/>
      <c r="X36" s="53">
        <f t="shared" si="0"/>
        <v>0</v>
      </c>
      <c r="Y36" s="53">
        <f t="shared" si="1"/>
        <v>0</v>
      </c>
      <c r="Z36" s="73">
        <f t="shared" si="2"/>
        <v>0</v>
      </c>
      <c r="AA36" s="140">
        <f t="shared" si="5"/>
        <v>0</v>
      </c>
      <c r="AB36" s="72" t="str">
        <f t="shared" si="3"/>
        <v/>
      </c>
      <c r="AC36" s="72">
        <f t="shared" si="4"/>
        <v>0</v>
      </c>
    </row>
    <row r="37" spans="1:29" s="30" customFormat="1" ht="14.25" thickBot="1">
      <c r="A37" s="116"/>
      <c r="B37" s="117"/>
      <c r="C37" s="117"/>
      <c r="D37" s="117"/>
      <c r="E37" s="117"/>
      <c r="F37" s="117"/>
      <c r="G37" s="117"/>
      <c r="H37" s="117"/>
      <c r="I37" s="117"/>
      <c r="J37" s="117"/>
      <c r="K37" s="117"/>
      <c r="L37" s="117"/>
      <c r="M37" s="117"/>
      <c r="N37" s="117"/>
      <c r="O37" s="117"/>
      <c r="P37" s="117"/>
      <c r="Q37" s="118"/>
      <c r="R37" s="118"/>
      <c r="S37" s="118"/>
      <c r="T37" s="119"/>
      <c r="U37" s="120"/>
      <c r="V37" s="121"/>
      <c r="W37" s="1"/>
      <c r="X37"/>
      <c r="Y37"/>
      <c r="Z37"/>
      <c r="AA37"/>
      <c r="AB37"/>
      <c r="AC37"/>
    </row>
    <row r="38" spans="1:29" s="30" customFormat="1" ht="16.5">
      <c r="A38" s="233"/>
      <c r="B38" s="234"/>
      <c r="C38" s="234"/>
      <c r="D38" s="234"/>
      <c r="E38" s="234"/>
      <c r="F38" s="234"/>
      <c r="G38" s="234"/>
      <c r="H38" s="234"/>
      <c r="I38" s="234"/>
      <c r="J38" s="234"/>
      <c r="K38" s="234"/>
      <c r="L38" s="234"/>
      <c r="M38" s="234"/>
      <c r="N38" s="234"/>
      <c r="O38" s="234"/>
      <c r="P38" s="234"/>
      <c r="Q38" s="234"/>
      <c r="R38" s="234"/>
      <c r="S38" s="234"/>
      <c r="T38" s="234"/>
      <c r="U38" s="235"/>
      <c r="V38" s="122"/>
      <c r="W38" s="83"/>
      <c r="X38"/>
      <c r="Y38"/>
      <c r="Z38"/>
      <c r="AA38"/>
      <c r="AB38"/>
      <c r="AC38" s="55">
        <f>SUM(AC22:AC37)</f>
        <v>0</v>
      </c>
    </row>
    <row r="39" spans="1:29" s="30" customFormat="1">
      <c r="A39" s="123"/>
      <c r="B39" s="124"/>
      <c r="C39" s="124"/>
      <c r="D39" s="124"/>
      <c r="E39" s="124"/>
      <c r="F39" s="124"/>
      <c r="G39" s="124"/>
      <c r="H39" s="124"/>
      <c r="I39" s="125"/>
      <c r="J39" s="125"/>
      <c r="K39" s="124"/>
      <c r="L39" s="124"/>
      <c r="M39" s="124"/>
      <c r="N39" s="125"/>
      <c r="O39" s="198"/>
      <c r="P39" s="198"/>
      <c r="Q39" s="198"/>
      <c r="R39" s="198"/>
      <c r="S39" s="125"/>
      <c r="T39" s="125"/>
      <c r="U39" s="126"/>
      <c r="V39" s="121"/>
      <c r="W39" s="3"/>
      <c r="X39"/>
      <c r="Y39"/>
      <c r="Z39"/>
      <c r="AA39"/>
      <c r="AB39"/>
      <c r="AC39"/>
    </row>
    <row r="40" spans="1:29" s="30" customFormat="1">
      <c r="A40" s="127"/>
      <c r="B40" s="121"/>
      <c r="C40" s="121"/>
      <c r="D40" s="121"/>
      <c r="E40" s="121"/>
      <c r="F40" s="121"/>
      <c r="G40" s="121"/>
      <c r="H40" s="121"/>
      <c r="I40" s="112"/>
      <c r="J40" s="112"/>
      <c r="K40" s="121"/>
      <c r="L40" s="121"/>
      <c r="M40" s="121"/>
      <c r="N40" s="112"/>
      <c r="O40" s="112"/>
      <c r="P40" s="112"/>
      <c r="Q40" s="112"/>
      <c r="R40" s="112"/>
      <c r="S40" s="112"/>
      <c r="T40" s="112"/>
      <c r="U40" s="128"/>
      <c r="V40" s="121"/>
      <c r="W40" s="3"/>
      <c r="X40"/>
      <c r="Y40"/>
      <c r="Z40"/>
      <c r="AA40"/>
      <c r="AB40"/>
      <c r="AC40"/>
    </row>
    <row r="41" spans="1:29" s="30" customFormat="1">
      <c r="A41" s="127"/>
      <c r="B41" s="121"/>
      <c r="C41" s="121"/>
      <c r="D41" s="121"/>
      <c r="E41" s="121"/>
      <c r="F41" s="121"/>
      <c r="G41" s="121"/>
      <c r="H41" s="121"/>
      <c r="I41" s="121"/>
      <c r="J41" s="121"/>
      <c r="K41" s="121"/>
      <c r="L41" s="121"/>
      <c r="M41" s="121"/>
      <c r="N41" s="121"/>
      <c r="O41" s="121"/>
      <c r="P41" s="121"/>
      <c r="Q41" s="121"/>
      <c r="R41" s="129"/>
      <c r="S41" s="121"/>
      <c r="T41" s="154"/>
      <c r="U41" s="128"/>
      <c r="V41" s="121"/>
      <c r="W41" s="3"/>
      <c r="X41"/>
      <c r="Y41"/>
      <c r="Z41"/>
      <c r="AA41"/>
      <c r="AB41"/>
      <c r="AC41"/>
    </row>
    <row r="42" spans="1:29" s="30" customFormat="1">
      <c r="A42" s="127"/>
      <c r="B42" s="121"/>
      <c r="C42" s="121"/>
      <c r="D42" s="121"/>
      <c r="E42" s="121"/>
      <c r="F42" s="121"/>
      <c r="G42" s="121"/>
      <c r="H42" s="121"/>
      <c r="I42" s="121"/>
      <c r="J42" s="121"/>
      <c r="K42" s="121"/>
      <c r="L42" s="121"/>
      <c r="M42" s="121"/>
      <c r="N42" s="121"/>
      <c r="O42" s="121"/>
      <c r="P42" s="121"/>
      <c r="Q42" s="121"/>
      <c r="R42" s="121"/>
      <c r="S42" s="121"/>
      <c r="T42" s="121"/>
      <c r="U42" s="128"/>
      <c r="V42" s="121"/>
      <c r="W42" s="3"/>
      <c r="X42"/>
      <c r="Y42"/>
      <c r="Z42"/>
      <c r="AA42"/>
      <c r="AB42"/>
      <c r="AC42"/>
    </row>
    <row r="43" spans="1:29" s="30" customFormat="1" ht="29.25" customHeight="1">
      <c r="A43" s="130"/>
      <c r="B43" s="131"/>
      <c r="C43" s="131"/>
      <c r="D43" s="131"/>
      <c r="E43" s="131"/>
      <c r="F43" s="131"/>
      <c r="G43" s="131"/>
      <c r="H43" s="132"/>
      <c r="I43" s="112"/>
      <c r="J43" s="112"/>
      <c r="K43" s="112"/>
      <c r="L43" s="112"/>
      <c r="M43" s="112"/>
      <c r="N43" s="112"/>
      <c r="O43" s="112"/>
      <c r="P43" s="112"/>
      <c r="Q43" s="112"/>
      <c r="R43" s="112"/>
      <c r="S43" s="131"/>
      <c r="T43" s="121"/>
      <c r="U43" s="128"/>
      <c r="V43" s="121"/>
      <c r="W43" s="1"/>
      <c r="X43"/>
      <c r="Y43"/>
      <c r="Z43"/>
      <c r="AA43"/>
      <c r="AB43"/>
      <c r="AC43"/>
    </row>
    <row r="44" spans="1:29" s="30" customFormat="1" ht="26.45" customHeight="1">
      <c r="A44" s="133"/>
      <c r="B44" s="112"/>
      <c r="C44" s="112"/>
      <c r="D44" s="112"/>
      <c r="E44" s="112"/>
      <c r="F44" s="112"/>
      <c r="G44" s="112"/>
      <c r="H44" s="134"/>
      <c r="I44" s="121"/>
      <c r="J44" s="121"/>
      <c r="K44" s="121"/>
      <c r="L44" s="121"/>
      <c r="M44" s="121"/>
      <c r="N44" s="121"/>
      <c r="O44" s="121"/>
      <c r="P44" s="121"/>
      <c r="Q44" s="121"/>
      <c r="R44" s="121"/>
      <c r="S44" s="131"/>
      <c r="T44" s="121"/>
      <c r="U44" s="128"/>
      <c r="V44" s="121"/>
      <c r="W44" s="1"/>
      <c r="X44"/>
      <c r="Y44"/>
      <c r="Z44"/>
      <c r="AA44"/>
      <c r="AB44"/>
      <c r="AC44"/>
    </row>
    <row r="45" spans="1:29" s="30" customFormat="1" ht="13.7" customHeight="1">
      <c r="A45" s="195" t="s">
        <v>66</v>
      </c>
      <c r="B45" s="196"/>
      <c r="C45" s="196"/>
      <c r="D45" s="196"/>
      <c r="E45" s="199"/>
      <c r="F45" s="112"/>
      <c r="G45" s="112"/>
      <c r="H45" s="112"/>
      <c r="I45" s="112"/>
      <c r="J45" s="112"/>
      <c r="K45" s="112"/>
      <c r="L45" s="112"/>
      <c r="M45" s="112"/>
      <c r="N45" s="112"/>
      <c r="O45" s="112"/>
      <c r="P45" s="112"/>
      <c r="Q45" s="112"/>
      <c r="R45" s="112"/>
      <c r="S45" s="131"/>
      <c r="T45" s="121"/>
      <c r="U45" s="128"/>
      <c r="V45" s="121"/>
      <c r="W45" s="1"/>
      <c r="X45"/>
      <c r="Y45"/>
      <c r="Z45"/>
      <c r="AA45"/>
      <c r="AB45"/>
      <c r="AC45"/>
    </row>
    <row r="46" spans="1:29" ht="13.7" customHeight="1">
      <c r="A46" s="195"/>
      <c r="B46" s="196"/>
      <c r="C46" s="196"/>
      <c r="D46" s="196"/>
      <c r="E46" s="199"/>
      <c r="F46" s="112"/>
      <c r="G46" s="112"/>
      <c r="H46" s="112"/>
      <c r="I46" s="112"/>
      <c r="J46" s="112"/>
      <c r="K46" s="112"/>
      <c r="L46" s="112"/>
      <c r="M46" s="112"/>
      <c r="N46" s="112"/>
      <c r="O46" s="112"/>
      <c r="P46" s="112"/>
      <c r="Q46" s="112"/>
      <c r="R46" s="112"/>
      <c r="S46" s="112"/>
      <c r="T46" s="112"/>
      <c r="U46" s="135"/>
      <c r="V46" s="112"/>
      <c r="W46" s="6"/>
    </row>
    <row r="47" spans="1:29" ht="12.4" customHeight="1">
      <c r="A47" s="229">
        <f>AC38</f>
        <v>0</v>
      </c>
      <c r="B47" s="230"/>
      <c r="C47" s="230"/>
      <c r="D47" s="230"/>
      <c r="E47" s="231"/>
      <c r="F47" s="136"/>
      <c r="G47" s="136"/>
      <c r="H47" s="136"/>
      <c r="I47" s="136"/>
      <c r="J47" s="136"/>
      <c r="K47" s="136"/>
      <c r="L47" s="136"/>
      <c r="M47" s="137"/>
      <c r="N47" s="137"/>
      <c r="O47" s="137"/>
      <c r="P47" s="137"/>
      <c r="Q47" s="138"/>
      <c r="R47" s="138"/>
      <c r="S47" s="112"/>
      <c r="T47" s="112"/>
      <c r="U47" s="135"/>
      <c r="V47" s="112"/>
      <c r="W47" s="6"/>
    </row>
    <row r="48" spans="1:29" ht="14.25" customHeight="1">
      <c r="A48" s="232"/>
      <c r="B48" s="230"/>
      <c r="C48" s="230"/>
      <c r="D48" s="230"/>
      <c r="E48" s="231"/>
      <c r="F48" s="136"/>
      <c r="G48" s="136"/>
      <c r="H48" s="136"/>
      <c r="I48" s="136"/>
      <c r="J48" s="136"/>
      <c r="K48" s="136"/>
      <c r="L48" s="136"/>
      <c r="M48" s="137"/>
      <c r="N48" s="137"/>
      <c r="O48" s="137"/>
      <c r="P48" s="137"/>
      <c r="Q48" s="138"/>
      <c r="R48" s="138"/>
      <c r="S48" s="112"/>
      <c r="T48" s="112"/>
      <c r="U48" s="135"/>
      <c r="V48" s="112"/>
      <c r="W48" s="6"/>
      <c r="Y48" s="3"/>
      <c r="Z48" s="3"/>
      <c r="AA48" s="3"/>
    </row>
    <row r="49" spans="1:27" ht="27" customHeight="1">
      <c r="A49" s="232"/>
      <c r="B49" s="230"/>
      <c r="C49" s="230"/>
      <c r="D49" s="230"/>
      <c r="E49" s="231"/>
      <c r="F49" s="136"/>
      <c r="G49" s="136"/>
      <c r="H49" s="136"/>
      <c r="I49" s="136"/>
      <c r="J49" s="136"/>
      <c r="K49" s="136"/>
      <c r="L49" s="136"/>
      <c r="M49" s="137"/>
      <c r="N49" s="137"/>
      <c r="O49" s="137"/>
      <c r="P49" s="137"/>
      <c r="Q49" s="138"/>
      <c r="R49" s="138"/>
      <c r="S49" s="112"/>
      <c r="T49" s="112"/>
      <c r="U49" s="135"/>
      <c r="V49" s="112"/>
      <c r="W49" s="6"/>
      <c r="Y49" s="3"/>
      <c r="AA49" s="3"/>
    </row>
    <row r="50" spans="1:27">
      <c r="A50" s="143"/>
      <c r="B50" s="29"/>
      <c r="C50" s="29"/>
      <c r="D50" s="29"/>
      <c r="E50" s="29"/>
      <c r="F50" s="29"/>
      <c r="G50" s="29"/>
      <c r="H50" s="29"/>
      <c r="I50" s="29"/>
      <c r="J50" s="29"/>
      <c r="K50" s="29"/>
      <c r="L50" s="29"/>
      <c r="M50" s="29"/>
      <c r="N50" s="29"/>
      <c r="O50" s="29"/>
      <c r="P50" s="29"/>
      <c r="Q50" s="29"/>
      <c r="R50" s="29"/>
      <c r="S50" s="29"/>
      <c r="T50" s="29"/>
      <c r="U50" s="141"/>
      <c r="V50" s="6"/>
      <c r="W50" s="6"/>
    </row>
    <row r="51" spans="1:27">
      <c r="A51" s="6"/>
      <c r="B51" s="6"/>
      <c r="C51" s="6"/>
      <c r="D51" s="6"/>
      <c r="E51" s="6"/>
      <c r="F51" s="6"/>
      <c r="G51" s="6"/>
      <c r="H51" s="6"/>
      <c r="I51" s="6"/>
      <c r="J51" s="6"/>
      <c r="K51" s="6"/>
      <c r="L51" s="6"/>
      <c r="M51" s="6"/>
      <c r="N51" s="6"/>
      <c r="O51" s="6"/>
      <c r="P51" s="6"/>
      <c r="Q51" s="6"/>
      <c r="R51" s="6"/>
      <c r="S51" s="6"/>
      <c r="T51" s="6"/>
      <c r="U51" s="6"/>
      <c r="V51" s="6"/>
      <c r="W51" s="6"/>
    </row>
    <row r="55" spans="1:27">
      <c r="B55" t="s">
        <v>86</v>
      </c>
    </row>
    <row r="56" spans="1:27">
      <c r="B56" t="s">
        <v>87</v>
      </c>
    </row>
    <row r="57" spans="1:27">
      <c r="B57" t="s">
        <v>88</v>
      </c>
    </row>
    <row r="58" spans="1:27">
      <c r="B58" t="s">
        <v>83</v>
      </c>
    </row>
    <row r="59" spans="1:27">
      <c r="B59" t="s">
        <v>89</v>
      </c>
    </row>
    <row r="60" spans="1:27">
      <c r="B60" t="s">
        <v>90</v>
      </c>
    </row>
    <row r="61" spans="1:27">
      <c r="B61" t="s">
        <v>91</v>
      </c>
    </row>
    <row r="62" spans="1:27">
      <c r="B62" t="s">
        <v>92</v>
      </c>
    </row>
    <row r="63" spans="1:27">
      <c r="B63" t="s">
        <v>93</v>
      </c>
    </row>
    <row r="64" spans="1:27">
      <c r="B64" t="s">
        <v>94</v>
      </c>
    </row>
    <row r="65" spans="2:2">
      <c r="B65" t="s">
        <v>95</v>
      </c>
    </row>
    <row r="66" spans="2:2">
      <c r="B66" t="s">
        <v>96</v>
      </c>
    </row>
    <row r="67" spans="2:2">
      <c r="B67" t="s">
        <v>97</v>
      </c>
    </row>
    <row r="68" spans="2:2">
      <c r="B68" t="s">
        <v>98</v>
      </c>
    </row>
    <row r="69" spans="2:2">
      <c r="B69" t="s">
        <v>99</v>
      </c>
    </row>
    <row r="70" spans="2:2">
      <c r="B70" t="s">
        <v>100</v>
      </c>
    </row>
    <row r="71" spans="2:2">
      <c r="B71" t="s">
        <v>101</v>
      </c>
    </row>
    <row r="72" spans="2:2">
      <c r="B72" t="s">
        <v>102</v>
      </c>
    </row>
    <row r="73" spans="2:2">
      <c r="B73" t="s">
        <v>103</v>
      </c>
    </row>
    <row r="74" spans="2:2">
      <c r="B74" t="s">
        <v>104</v>
      </c>
    </row>
    <row r="75" spans="2:2">
      <c r="B75" t="s">
        <v>105</v>
      </c>
    </row>
    <row r="76" spans="2:2">
      <c r="B76" t="s">
        <v>106</v>
      </c>
    </row>
    <row r="77" spans="2:2">
      <c r="B77" t="s">
        <v>107</v>
      </c>
    </row>
    <row r="78" spans="2:2">
      <c r="B78" t="s">
        <v>108</v>
      </c>
    </row>
    <row r="79" spans="2:2">
      <c r="B79" t="s">
        <v>109</v>
      </c>
    </row>
    <row r="80" spans="2:2">
      <c r="B80" t="s">
        <v>110</v>
      </c>
    </row>
    <row r="81" spans="2:2">
      <c r="B81" t="s">
        <v>111</v>
      </c>
    </row>
    <row r="82" spans="2:2">
      <c r="B82" t="s">
        <v>112</v>
      </c>
    </row>
    <row r="83" spans="2:2">
      <c r="B83" t="s">
        <v>113</v>
      </c>
    </row>
    <row r="84" spans="2:2">
      <c r="B84" t="s">
        <v>114</v>
      </c>
    </row>
    <row r="85" spans="2:2">
      <c r="B85" t="s">
        <v>115</v>
      </c>
    </row>
    <row r="86" spans="2:2">
      <c r="B86" t="s">
        <v>81</v>
      </c>
    </row>
    <row r="87" spans="2:2">
      <c r="B87" t="s">
        <v>116</v>
      </c>
    </row>
    <row r="88" spans="2:2">
      <c r="B88" t="s">
        <v>117</v>
      </c>
    </row>
    <row r="89" spans="2:2">
      <c r="B89" t="s">
        <v>118</v>
      </c>
    </row>
    <row r="90" spans="2:2">
      <c r="B90" t="s">
        <v>119</v>
      </c>
    </row>
    <row r="91" spans="2:2">
      <c r="B91" t="s">
        <v>120</v>
      </c>
    </row>
    <row r="92" spans="2:2">
      <c r="B92" t="s">
        <v>121</v>
      </c>
    </row>
    <row r="93" spans="2:2">
      <c r="B93" t="s">
        <v>122</v>
      </c>
    </row>
    <row r="94" spans="2:2">
      <c r="B94" t="s">
        <v>123</v>
      </c>
    </row>
    <row r="95" spans="2:2">
      <c r="B95" t="s">
        <v>124</v>
      </c>
    </row>
    <row r="96" spans="2:2">
      <c r="B96" t="s">
        <v>125</v>
      </c>
    </row>
    <row r="97" spans="2:2">
      <c r="B97" t="s">
        <v>126</v>
      </c>
    </row>
    <row r="98" spans="2:2">
      <c r="B98" t="s">
        <v>127</v>
      </c>
    </row>
    <row r="99" spans="2:2">
      <c r="B99" t="s">
        <v>128</v>
      </c>
    </row>
    <row r="100" spans="2:2">
      <c r="B100" t="s">
        <v>129</v>
      </c>
    </row>
    <row r="101" spans="2:2">
      <c r="B101" t="s">
        <v>130</v>
      </c>
    </row>
    <row r="102" spans="2:2">
      <c r="B102" t="s">
        <v>131</v>
      </c>
    </row>
    <row r="103" spans="2:2">
      <c r="B103" t="s">
        <v>132</v>
      </c>
    </row>
    <row r="104" spans="2:2">
      <c r="B104" t="s">
        <v>133</v>
      </c>
    </row>
    <row r="105" spans="2:2">
      <c r="B105" t="s">
        <v>82</v>
      </c>
    </row>
    <row r="106" spans="2:2">
      <c r="B106" t="s">
        <v>84</v>
      </c>
    </row>
    <row r="107" spans="2:2">
      <c r="B107" t="s">
        <v>134</v>
      </c>
    </row>
    <row r="108" spans="2:2">
      <c r="B108" t="s">
        <v>85</v>
      </c>
    </row>
    <row r="109" spans="2:2">
      <c r="B109" t="s">
        <v>161</v>
      </c>
    </row>
    <row r="110" spans="2:2">
      <c r="B110" t="s">
        <v>135</v>
      </c>
    </row>
    <row r="111" spans="2:2">
      <c r="B111" t="s">
        <v>136</v>
      </c>
    </row>
    <row r="112" spans="2:2">
      <c r="B112" t="s">
        <v>137</v>
      </c>
    </row>
    <row r="113" spans="2:2">
      <c r="B113" t="s">
        <v>138</v>
      </c>
    </row>
    <row r="114" spans="2:2">
      <c r="B114" t="s">
        <v>139</v>
      </c>
    </row>
    <row r="115" spans="2:2">
      <c r="B115" t="s">
        <v>140</v>
      </c>
    </row>
    <row r="116" spans="2:2">
      <c r="B116" t="s">
        <v>141</v>
      </c>
    </row>
    <row r="117" spans="2:2">
      <c r="B117" t="s">
        <v>142</v>
      </c>
    </row>
    <row r="118" spans="2:2">
      <c r="B118" t="s">
        <v>143</v>
      </c>
    </row>
    <row r="119" spans="2:2">
      <c r="B119" t="s">
        <v>144</v>
      </c>
    </row>
    <row r="120" spans="2:2">
      <c r="B120" t="s">
        <v>145</v>
      </c>
    </row>
    <row r="121" spans="2:2">
      <c r="B121" t="s">
        <v>146</v>
      </c>
    </row>
    <row r="122" spans="2:2">
      <c r="B122" t="s">
        <v>147</v>
      </c>
    </row>
    <row r="123" spans="2:2">
      <c r="B123" t="s">
        <v>148</v>
      </c>
    </row>
    <row r="124" spans="2:2">
      <c r="B124" t="s">
        <v>149</v>
      </c>
    </row>
    <row r="125" spans="2:2">
      <c r="B125" t="s">
        <v>150</v>
      </c>
    </row>
    <row r="126" spans="2:2">
      <c r="B126" t="s">
        <v>151</v>
      </c>
    </row>
    <row r="127" spans="2:2">
      <c r="B127" t="s">
        <v>152</v>
      </c>
    </row>
    <row r="128" spans="2:2">
      <c r="B128" t="s">
        <v>153</v>
      </c>
    </row>
    <row r="129" spans="2:2">
      <c r="B129" t="s">
        <v>154</v>
      </c>
    </row>
    <row r="130" spans="2:2">
      <c r="B130" t="s">
        <v>155</v>
      </c>
    </row>
    <row r="131" spans="2:2">
      <c r="B131" t="s">
        <v>156</v>
      </c>
    </row>
    <row r="132" spans="2:2">
      <c r="B132" t="s">
        <v>157</v>
      </c>
    </row>
    <row r="133" spans="2:2">
      <c r="B133" t="s">
        <v>158</v>
      </c>
    </row>
    <row r="134" spans="2:2">
      <c r="B134" t="s">
        <v>159</v>
      </c>
    </row>
    <row r="135" spans="2:2">
      <c r="B135" t="s">
        <v>160</v>
      </c>
    </row>
  </sheetData>
  <sheetProtection sheet="1" objects="1" scenarios="1"/>
  <mergeCells count="67">
    <mergeCell ref="G15:H16"/>
    <mergeCell ref="I15:J16"/>
    <mergeCell ref="K15:K16"/>
    <mergeCell ref="L15:M16"/>
    <mergeCell ref="G12:U14"/>
    <mergeCell ref="N15:N16"/>
    <mergeCell ref="O15:P16"/>
    <mergeCell ref="Q15:Q16"/>
    <mergeCell ref="V20:V21"/>
    <mergeCell ref="A47:E49"/>
    <mergeCell ref="A38:U38"/>
    <mergeCell ref="O39:P39"/>
    <mergeCell ref="Q39:R39"/>
    <mergeCell ref="A45:E46"/>
    <mergeCell ref="Q34:R34"/>
    <mergeCell ref="T34:U34"/>
    <mergeCell ref="Q35:R35"/>
    <mergeCell ref="T35:U35"/>
    <mergeCell ref="Q36:R36"/>
    <mergeCell ref="Q26:R26"/>
    <mergeCell ref="T26:U26"/>
    <mergeCell ref="Q27:R27"/>
    <mergeCell ref="T27:U27"/>
    <mergeCell ref="Q22:R22"/>
    <mergeCell ref="B15:F16"/>
    <mergeCell ref="T36:U36"/>
    <mergeCell ref="Q31:R31"/>
    <mergeCell ref="T31:U31"/>
    <mergeCell ref="Q32:R32"/>
    <mergeCell ref="T32:U32"/>
    <mergeCell ref="Q33:R33"/>
    <mergeCell ref="T33:U33"/>
    <mergeCell ref="Q28:R28"/>
    <mergeCell ref="T28:U28"/>
    <mergeCell ref="Q29:R29"/>
    <mergeCell ref="T29:U29"/>
    <mergeCell ref="Q30:R30"/>
    <mergeCell ref="T30:U30"/>
    <mergeCell ref="Q25:R25"/>
    <mergeCell ref="T25:U25"/>
    <mergeCell ref="T22:U22"/>
    <mergeCell ref="Q23:R23"/>
    <mergeCell ref="T23:U23"/>
    <mergeCell ref="Q24:R24"/>
    <mergeCell ref="T24:U24"/>
    <mergeCell ref="A18:C18"/>
    <mergeCell ref="D18:U18"/>
    <mergeCell ref="A20:G21"/>
    <mergeCell ref="H20:P21"/>
    <mergeCell ref="Q20:S21"/>
    <mergeCell ref="T20:U21"/>
    <mergeCell ref="T17:U17"/>
    <mergeCell ref="A10:A14"/>
    <mergeCell ref="B10:F10"/>
    <mergeCell ref="G10:N10"/>
    <mergeCell ref="O10:R10"/>
    <mergeCell ref="S10:U10"/>
    <mergeCell ref="B11:F11"/>
    <mergeCell ref="G11:N11"/>
    <mergeCell ref="O11:R11"/>
    <mergeCell ref="S11:U11"/>
    <mergeCell ref="B12:F14"/>
    <mergeCell ref="A17:C17"/>
    <mergeCell ref="D17:G17"/>
    <mergeCell ref="H17:J17"/>
    <mergeCell ref="K17:N17"/>
    <mergeCell ref="O17:S17"/>
  </mergeCells>
  <phoneticPr fontId="2"/>
  <dataValidations count="10">
    <dataValidation type="whole" allowBlank="1" showInputMessage="1" showErrorMessage="1" sqref="M22:M36" xr:uid="{00000000-0002-0000-0100-000000000000}">
      <formula1>0</formula1>
      <formula2>23</formula2>
    </dataValidation>
    <dataValidation type="whole" allowBlank="1" showInputMessage="1" showErrorMessage="1" sqref="O22:O36 J22:J36" xr:uid="{00000000-0002-0000-0100-000001000000}">
      <formula1>0</formula1>
      <formula2>59</formula2>
    </dataValidation>
    <dataValidation type="list" allowBlank="1" showInputMessage="1" showErrorMessage="1" sqref="G12:W14" xr:uid="{00000000-0002-0000-0100-000002000000}">
      <formula1>$Y$3:$Y$4</formula1>
    </dataValidation>
    <dataValidation type="list" allowBlank="1" showInputMessage="1" showErrorMessage="1" sqref="S22:S36" xr:uid="{00000000-0002-0000-0100-000003000000}">
      <formula1>$Y$6:$Y$7</formula1>
    </dataValidation>
    <dataValidation type="whole" allowBlank="1" showInputMessage="1" showErrorMessage="1" sqref="H22:H36" xr:uid="{00000000-0002-0000-0100-000004000000}">
      <formula1>8</formula1>
      <formula2>22</formula2>
    </dataValidation>
    <dataValidation type="list" allowBlank="1" showDropDown="1" showInputMessage="1" showErrorMessage="1" sqref="H17:J17" xr:uid="{00000000-0002-0000-0100-000005000000}">
      <formula1>$B$55:$B$135</formula1>
    </dataValidation>
    <dataValidation type="whole" allowBlank="1" showDropDown="1" showInputMessage="1" showErrorMessage="1" sqref="L15:M16" xr:uid="{00000000-0002-0000-0100-000006000000}">
      <formula1>1</formula1>
      <formula2>12</formula2>
    </dataValidation>
    <dataValidation type="whole" allowBlank="1" showInputMessage="1" showErrorMessage="1" sqref="O15:P16" xr:uid="{00000000-0002-0000-0100-000007000000}">
      <formula1>1</formula1>
      <formula2>31</formula2>
    </dataValidation>
    <dataValidation imeMode="fullAlpha" allowBlank="1" showInputMessage="1" showErrorMessage="1" sqref="I15:J16" xr:uid="{00000000-0002-0000-0100-000008000000}"/>
    <dataValidation type="list" allowBlank="1" showInputMessage="1" showErrorMessage="1" sqref="V22:V36" xr:uid="{00000000-0002-0000-0100-000009000000}">
      <formula1>IF($S22="半面", $Z$3:$Z$4, $Z$5:$Z$10)</formula1>
    </dataValidation>
  </dataValidations>
  <printOptions horizontalCentered="1" verticalCentered="1"/>
  <pageMargins left="0.70866141732283472" right="0.70866141732283472" top="0.74803149606299213" bottom="0.74803149606299213" header="0.31496062992125984" footer="0.31496062992125984"/>
  <pageSetup paperSize="9" scale="52" fitToHeight="3"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AB54"/>
  <sheetViews>
    <sheetView showGridLines="0" view="pageBreakPreview" zoomScaleNormal="100" zoomScaleSheetLayoutView="100" workbookViewId="0">
      <selection activeCell="E27" sqref="E27"/>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3.125" customWidth="1"/>
    <col min="22" max="22" width="5.375" customWidth="1"/>
    <col min="24" max="24" width="15.125" bestFit="1" customWidth="1"/>
    <col min="27" max="27" width="15.125" bestFit="1" customWidth="1"/>
    <col min="28" max="28" width="9" style="30"/>
  </cols>
  <sheetData>
    <row r="1" spans="1:28" ht="17.850000000000001" customHeight="1">
      <c r="A1" s="57" t="s">
        <v>23</v>
      </c>
      <c r="B1" s="58"/>
      <c r="C1" s="58"/>
      <c r="D1" s="58"/>
      <c r="E1" s="58"/>
      <c r="F1" s="58"/>
      <c r="G1" s="58"/>
      <c r="H1" s="58"/>
      <c r="I1" s="58"/>
      <c r="J1" s="58"/>
      <c r="K1" s="58"/>
      <c r="L1" s="58"/>
      <c r="M1" s="58"/>
      <c r="N1" s="58"/>
      <c r="O1" s="58"/>
      <c r="P1" s="58"/>
      <c r="Q1" s="58"/>
      <c r="R1" s="58"/>
      <c r="S1" s="58"/>
      <c r="T1" s="58"/>
      <c r="U1" s="59" t="s">
        <v>0</v>
      </c>
    </row>
    <row r="2" spans="1:28">
      <c r="A2" s="35"/>
      <c r="B2" s="1"/>
      <c r="C2" s="1"/>
      <c r="D2" s="1"/>
      <c r="E2" s="1"/>
      <c r="F2" s="1"/>
      <c r="G2" s="1"/>
      <c r="H2" s="1"/>
      <c r="I2" s="1"/>
      <c r="J2" s="1"/>
      <c r="K2" s="1"/>
      <c r="L2" s="1"/>
      <c r="M2" s="1"/>
      <c r="N2" s="1"/>
      <c r="O2" s="1"/>
      <c r="P2" s="1"/>
      <c r="Q2" s="1"/>
      <c r="R2" s="1"/>
      <c r="S2" s="1"/>
      <c r="T2" s="1"/>
      <c r="U2" s="36"/>
    </row>
    <row r="3" spans="1:28">
      <c r="A3" s="35"/>
      <c r="B3" s="1"/>
      <c r="C3" s="1"/>
      <c r="D3" s="1"/>
      <c r="E3" s="1"/>
      <c r="F3" s="1"/>
      <c r="G3" s="1"/>
      <c r="H3" s="1" t="s">
        <v>1</v>
      </c>
      <c r="J3" s="1"/>
      <c r="K3" s="1"/>
      <c r="L3" s="1"/>
      <c r="M3" s="1"/>
      <c r="N3" s="1"/>
      <c r="O3" s="1"/>
      <c r="P3" s="1"/>
      <c r="Q3" s="1"/>
      <c r="R3" s="1"/>
      <c r="S3" s="1"/>
      <c r="T3" s="1"/>
      <c r="U3" s="36"/>
    </row>
    <row r="4" spans="1:28">
      <c r="A4" s="35"/>
      <c r="B4" s="1"/>
      <c r="C4" s="1"/>
      <c r="D4" s="1"/>
      <c r="E4" s="1"/>
      <c r="F4" s="1"/>
      <c r="G4" s="1"/>
      <c r="H4" s="1"/>
      <c r="J4" s="1"/>
      <c r="K4" s="1"/>
      <c r="L4" s="1"/>
      <c r="M4" s="1"/>
      <c r="N4" s="1"/>
      <c r="O4" s="1"/>
      <c r="P4" s="1"/>
      <c r="Q4" s="1"/>
      <c r="R4" s="1"/>
      <c r="S4" s="1"/>
      <c r="T4" s="1"/>
      <c r="U4" s="36"/>
    </row>
    <row r="5" spans="1:28">
      <c r="A5" s="35"/>
      <c r="B5" s="1"/>
      <c r="C5" s="1"/>
      <c r="D5" s="1"/>
      <c r="E5" s="1"/>
      <c r="F5" s="1"/>
      <c r="G5" s="1"/>
      <c r="H5" s="1"/>
      <c r="I5" s="1"/>
      <c r="J5" s="1"/>
      <c r="K5" s="1"/>
      <c r="L5" s="1"/>
      <c r="M5" s="1"/>
      <c r="N5" s="1"/>
      <c r="O5" s="1"/>
      <c r="P5" s="2"/>
      <c r="Q5" s="1"/>
      <c r="R5" s="2"/>
      <c r="S5" s="2"/>
      <c r="T5" s="305" t="str">
        <f>CONCATENATE(①入力用!$G$15,①入力用!$I$15,①入力用!$K$15,①入力用!$L$15,①入力用!$N$15,①入力用!$O$15,①入力用!$Q$15)</f>
        <v>令和年月日</v>
      </c>
      <c r="U5" s="306"/>
      <c r="W5" s="70"/>
    </row>
    <row r="6" spans="1:28">
      <c r="A6" s="35"/>
      <c r="B6" s="1"/>
      <c r="C6" s="1"/>
      <c r="D6" s="1"/>
      <c r="E6" s="1"/>
      <c r="F6" s="1"/>
      <c r="G6" s="1"/>
      <c r="H6" s="1"/>
      <c r="I6" s="1"/>
      <c r="J6" s="1"/>
      <c r="K6" s="1"/>
      <c r="L6" s="1"/>
      <c r="M6" s="1"/>
      <c r="N6" s="1"/>
      <c r="O6" s="1"/>
      <c r="P6" s="1"/>
      <c r="Q6" s="1"/>
      <c r="R6" s="2"/>
      <c r="S6" s="1"/>
      <c r="T6" s="1"/>
      <c r="U6" s="36"/>
    </row>
    <row r="7" spans="1:28">
      <c r="A7" s="35" t="s">
        <v>29</v>
      </c>
      <c r="B7" s="1"/>
      <c r="C7" s="1"/>
      <c r="D7" s="1"/>
      <c r="E7" s="1"/>
      <c r="F7" s="1"/>
      <c r="G7" s="1"/>
      <c r="H7" s="1"/>
      <c r="I7" s="1"/>
      <c r="J7" s="1"/>
      <c r="K7" s="1"/>
      <c r="L7" s="1"/>
      <c r="M7" s="1"/>
      <c r="N7" s="1"/>
      <c r="O7" s="1"/>
      <c r="P7" s="1"/>
      <c r="Q7" s="1"/>
      <c r="R7" s="1"/>
      <c r="S7" s="1"/>
      <c r="T7" s="1"/>
      <c r="U7" s="36"/>
    </row>
    <row r="8" spans="1:28">
      <c r="A8" s="35"/>
      <c r="B8" s="1"/>
      <c r="C8" s="1"/>
      <c r="D8" s="1"/>
      <c r="E8" s="1"/>
      <c r="F8" s="1"/>
      <c r="G8" s="1"/>
      <c r="H8" s="1"/>
      <c r="I8" s="1"/>
      <c r="J8" s="1"/>
      <c r="K8" s="1"/>
      <c r="L8" s="1"/>
      <c r="M8" s="1"/>
      <c r="N8" s="1"/>
      <c r="O8" s="1"/>
      <c r="P8" s="1"/>
      <c r="Q8" s="1"/>
      <c r="R8" s="1"/>
      <c r="S8" s="1"/>
      <c r="T8" s="1"/>
      <c r="U8" s="36"/>
    </row>
    <row r="9" spans="1:28" ht="27" customHeight="1">
      <c r="A9" s="259" t="s">
        <v>3</v>
      </c>
      <c r="B9" s="307" t="s">
        <v>4</v>
      </c>
      <c r="C9" s="308"/>
      <c r="D9" s="308"/>
      <c r="E9" s="308"/>
      <c r="F9" s="308"/>
      <c r="G9" s="256">
        <f>①入力用!G10</f>
        <v>0</v>
      </c>
      <c r="H9" s="257"/>
      <c r="I9" s="257"/>
      <c r="J9" s="257"/>
      <c r="K9" s="257"/>
      <c r="L9" s="257"/>
      <c r="M9" s="257"/>
      <c r="N9" s="257"/>
      <c r="O9" s="307" t="s">
        <v>43</v>
      </c>
      <c r="P9" s="308"/>
      <c r="Q9" s="308"/>
      <c r="R9" s="312"/>
      <c r="S9" s="256">
        <f>①入力用!S10</f>
        <v>0</v>
      </c>
      <c r="T9" s="257"/>
      <c r="U9" s="258"/>
      <c r="X9" s="4"/>
      <c r="Y9" s="4"/>
      <c r="Z9" s="4"/>
      <c r="AA9" s="4"/>
      <c r="AB9" s="4"/>
    </row>
    <row r="10" spans="1:28" ht="27" customHeight="1">
      <c r="A10" s="260"/>
      <c r="B10" s="307" t="s">
        <v>5</v>
      </c>
      <c r="C10" s="308"/>
      <c r="D10" s="308"/>
      <c r="E10" s="308"/>
      <c r="F10" s="308"/>
      <c r="G10" s="256">
        <f>①入力用!G11</f>
        <v>0</v>
      </c>
      <c r="H10" s="257"/>
      <c r="I10" s="257"/>
      <c r="J10" s="257"/>
      <c r="K10" s="257"/>
      <c r="L10" s="257"/>
      <c r="M10" s="257"/>
      <c r="N10" s="257"/>
      <c r="O10" s="307" t="s">
        <v>44</v>
      </c>
      <c r="P10" s="308"/>
      <c r="Q10" s="308"/>
      <c r="R10" s="312"/>
      <c r="S10" s="256">
        <f>①入力用!S11</f>
        <v>0</v>
      </c>
      <c r="T10" s="257"/>
      <c r="U10" s="258"/>
      <c r="X10" s="4"/>
      <c r="Y10" s="4"/>
      <c r="Z10" s="4"/>
      <c r="AA10" s="4"/>
      <c r="AB10" s="4"/>
    </row>
    <row r="11" spans="1:28" ht="17.100000000000001" customHeight="1">
      <c r="A11" s="260"/>
      <c r="B11" s="262" t="s">
        <v>49</v>
      </c>
      <c r="C11" s="263"/>
      <c r="D11" s="263"/>
      <c r="E11" s="263"/>
      <c r="F11" s="264"/>
      <c r="G11" s="62" t="s">
        <v>51</v>
      </c>
      <c r="H11" s="62"/>
      <c r="I11" s="62"/>
      <c r="J11" s="62"/>
      <c r="K11" s="62"/>
      <c r="L11" s="62"/>
      <c r="M11" s="62"/>
      <c r="N11" s="62"/>
      <c r="O11" s="65"/>
      <c r="P11" s="65"/>
      <c r="Q11" s="65"/>
      <c r="R11" s="65"/>
      <c r="S11" s="62"/>
      <c r="T11" s="62"/>
      <c r="U11" s="67"/>
      <c r="X11" s="4"/>
      <c r="Y11" s="4"/>
      <c r="Z11" s="4"/>
      <c r="AA11" s="4"/>
      <c r="AB11" s="4"/>
    </row>
    <row r="12" spans="1:28" ht="17.100000000000001" customHeight="1">
      <c r="A12" s="260"/>
      <c r="B12" s="265"/>
      <c r="C12" s="266"/>
      <c r="D12" s="266"/>
      <c r="E12" s="266"/>
      <c r="F12" s="267"/>
      <c r="G12" s="13"/>
      <c r="H12" s="13" t="s">
        <v>52</v>
      </c>
      <c r="I12" s="13"/>
      <c r="J12" s="13"/>
      <c r="K12" s="13"/>
      <c r="L12" s="13"/>
      <c r="M12" s="13"/>
      <c r="N12" s="13"/>
      <c r="O12" s="13"/>
      <c r="P12" s="13"/>
      <c r="Q12" s="13"/>
      <c r="R12" s="13"/>
      <c r="S12" s="13"/>
      <c r="T12" s="13"/>
      <c r="U12" s="38"/>
      <c r="X12" s="4"/>
      <c r="Y12" s="4"/>
      <c r="Z12" s="4"/>
      <c r="AA12" s="4"/>
      <c r="AB12" s="4"/>
    </row>
    <row r="13" spans="1:28">
      <c r="A13" s="261"/>
      <c r="B13" s="268"/>
      <c r="C13" s="269"/>
      <c r="D13" s="269"/>
      <c r="E13" s="269"/>
      <c r="F13" s="270"/>
      <c r="G13" s="78"/>
      <c r="H13" s="19" t="s">
        <v>53</v>
      </c>
      <c r="I13" s="19"/>
      <c r="J13" s="19"/>
      <c r="K13" s="19"/>
      <c r="L13" s="19"/>
      <c r="M13" s="19"/>
      <c r="N13" s="19"/>
      <c r="O13" s="19"/>
      <c r="P13" s="19"/>
      <c r="Q13" s="19"/>
      <c r="R13" s="19"/>
      <c r="S13" s="19"/>
      <c r="T13" s="19"/>
      <c r="U13" s="64"/>
    </row>
    <row r="14" spans="1:28">
      <c r="A14" s="86" t="s">
        <v>6</v>
      </c>
      <c r="C14" s="1"/>
      <c r="D14" s="1"/>
      <c r="E14" s="1"/>
      <c r="F14" s="1"/>
      <c r="G14" s="1"/>
      <c r="H14" s="1"/>
      <c r="I14" s="1"/>
      <c r="J14" s="1"/>
      <c r="K14" s="1"/>
      <c r="L14" s="1"/>
      <c r="M14" s="1"/>
      <c r="N14" s="1"/>
      <c r="O14" s="1"/>
      <c r="P14" s="1"/>
      <c r="Q14" s="1"/>
      <c r="R14" s="1"/>
      <c r="S14" s="1"/>
      <c r="T14" s="1"/>
      <c r="U14" s="36"/>
    </row>
    <row r="15" spans="1:28">
      <c r="A15" s="87" t="s">
        <v>7</v>
      </c>
      <c r="C15" s="1"/>
      <c r="D15" s="1"/>
      <c r="E15" s="1"/>
      <c r="F15" s="1"/>
      <c r="G15" s="1"/>
      <c r="H15" s="1"/>
      <c r="I15" s="1"/>
      <c r="J15" s="1"/>
      <c r="K15" s="1"/>
      <c r="L15" s="1"/>
      <c r="M15" s="1"/>
      <c r="N15" s="1"/>
      <c r="O15" s="1"/>
      <c r="P15" s="1"/>
      <c r="Q15" s="1"/>
      <c r="R15" s="1"/>
      <c r="S15" s="1"/>
      <c r="T15" s="1"/>
      <c r="U15" s="36"/>
    </row>
    <row r="16" spans="1:28" ht="12.95" customHeight="1">
      <c r="A16" s="88" t="s">
        <v>8</v>
      </c>
      <c r="C16" s="1"/>
      <c r="D16" s="1"/>
      <c r="E16" s="1"/>
      <c r="F16" s="1"/>
      <c r="G16" s="1"/>
      <c r="H16" s="1"/>
      <c r="I16" s="1"/>
      <c r="J16" s="1"/>
      <c r="K16" s="1"/>
      <c r="L16" s="1"/>
      <c r="M16" s="1"/>
      <c r="N16" s="1"/>
      <c r="O16" s="1"/>
      <c r="P16" s="1"/>
      <c r="Q16" s="1"/>
      <c r="R16" s="1"/>
      <c r="S16" s="1"/>
      <c r="T16" s="1"/>
      <c r="U16" s="36"/>
    </row>
    <row r="17" spans="1:27">
      <c r="A17" s="87" t="s">
        <v>9</v>
      </c>
      <c r="C17" s="1"/>
      <c r="D17" s="1"/>
      <c r="E17" s="1"/>
      <c r="F17" s="1"/>
      <c r="G17" s="1"/>
      <c r="H17" s="1"/>
      <c r="I17" s="1"/>
      <c r="J17" s="1"/>
      <c r="K17" s="1"/>
      <c r="L17" s="1"/>
      <c r="M17" s="1"/>
      <c r="N17" s="1"/>
      <c r="O17" s="1"/>
      <c r="P17" s="1"/>
      <c r="Q17" s="1"/>
      <c r="R17" s="1"/>
      <c r="S17" s="1"/>
      <c r="T17" s="1"/>
      <c r="U17" s="36"/>
    </row>
    <row r="18" spans="1:27">
      <c r="A18" s="35" t="s">
        <v>50</v>
      </c>
      <c r="B18" s="31"/>
      <c r="C18" s="4"/>
      <c r="D18" s="4"/>
      <c r="E18" s="4"/>
      <c r="F18" s="4"/>
      <c r="G18" s="4"/>
      <c r="H18" s="4"/>
      <c r="I18" s="4"/>
      <c r="J18" s="4"/>
      <c r="K18" s="1"/>
      <c r="L18" s="1"/>
      <c r="M18" s="1"/>
      <c r="N18" s="1"/>
      <c r="O18" s="1"/>
      <c r="P18" s="1"/>
      <c r="Q18" s="1"/>
      <c r="R18" s="1"/>
      <c r="S18" s="1"/>
      <c r="T18" s="1"/>
      <c r="U18" s="36"/>
    </row>
    <row r="19" spans="1:27">
      <c r="A19" s="35" t="s">
        <v>57</v>
      </c>
      <c r="B19" s="1"/>
      <c r="C19" s="1"/>
      <c r="D19" s="1"/>
      <c r="E19" s="1"/>
      <c r="F19" s="1"/>
      <c r="G19" s="1"/>
      <c r="H19" s="1"/>
      <c r="I19" s="1"/>
      <c r="J19" s="1"/>
      <c r="K19" s="1"/>
      <c r="L19" s="1"/>
      <c r="M19" s="1"/>
      <c r="N19" s="1"/>
      <c r="O19" s="1"/>
      <c r="P19" s="1"/>
      <c r="Q19" s="1"/>
      <c r="R19" s="1"/>
      <c r="S19" s="1"/>
      <c r="T19" s="1"/>
      <c r="U19" s="64"/>
    </row>
    <row r="20" spans="1:27" ht="27" customHeight="1">
      <c r="A20" s="254" t="s">
        <v>10</v>
      </c>
      <c r="B20" s="255"/>
      <c r="C20" s="255"/>
      <c r="D20" s="307" t="s">
        <v>31</v>
      </c>
      <c r="E20" s="308"/>
      <c r="F20" s="308"/>
      <c r="G20" s="308"/>
      <c r="H20" s="253">
        <f>①入力用!H17</f>
        <v>0</v>
      </c>
      <c r="I20" s="253"/>
      <c r="J20" s="253"/>
      <c r="K20" s="237" t="s">
        <v>32</v>
      </c>
      <c r="L20" s="237"/>
      <c r="M20" s="237"/>
      <c r="N20" s="237"/>
      <c r="O20" s="307" t="s">
        <v>11</v>
      </c>
      <c r="P20" s="308"/>
      <c r="Q20" s="308"/>
      <c r="R20" s="308"/>
      <c r="S20" s="312"/>
      <c r="T20" s="315">
        <f>①入力用!T17</f>
        <v>0</v>
      </c>
      <c r="U20" s="316"/>
    </row>
    <row r="21" spans="1:27" ht="27" customHeight="1">
      <c r="A21" s="254" t="s">
        <v>12</v>
      </c>
      <c r="B21" s="255"/>
      <c r="C21" s="255"/>
      <c r="D21" s="309" t="str">
        <f>①入力用!D18</f>
        <v>　体育館　　運動場　　柔剣道場　　教室（　　　　室）　その他（　　　　　　）</v>
      </c>
      <c r="E21" s="310"/>
      <c r="F21" s="310"/>
      <c r="G21" s="310"/>
      <c r="H21" s="310"/>
      <c r="I21" s="310"/>
      <c r="J21" s="310"/>
      <c r="K21" s="310"/>
      <c r="L21" s="310"/>
      <c r="M21" s="310"/>
      <c r="N21" s="310"/>
      <c r="O21" s="310"/>
      <c r="P21" s="310"/>
      <c r="Q21" s="310"/>
      <c r="R21" s="310"/>
      <c r="S21" s="310"/>
      <c r="T21" s="310"/>
      <c r="U21" s="311"/>
    </row>
    <row r="22" spans="1:27">
      <c r="A22" s="69"/>
      <c r="B22" s="4"/>
      <c r="C22" s="4"/>
      <c r="D22" s="4"/>
      <c r="E22" s="5"/>
      <c r="F22" s="5"/>
      <c r="G22" s="5"/>
      <c r="H22" s="5"/>
      <c r="I22" s="5"/>
      <c r="J22" s="5"/>
      <c r="K22" s="5"/>
      <c r="L22" s="5"/>
      <c r="M22" s="5"/>
      <c r="N22" s="5"/>
      <c r="O22" s="5"/>
      <c r="P22" s="5"/>
      <c r="Q22" s="5"/>
      <c r="R22" s="5"/>
      <c r="S22" s="5"/>
      <c r="T22" s="5"/>
      <c r="U22" s="89"/>
    </row>
    <row r="23" spans="1:27" ht="12.95" customHeight="1">
      <c r="A23" s="313" t="s">
        <v>13</v>
      </c>
      <c r="B23" s="237"/>
      <c r="C23" s="237"/>
      <c r="D23" s="237"/>
      <c r="E23" s="237"/>
      <c r="F23" s="237"/>
      <c r="G23" s="249"/>
      <c r="H23" s="317" t="s">
        <v>14</v>
      </c>
      <c r="I23" s="318"/>
      <c r="J23" s="318"/>
      <c r="K23" s="318"/>
      <c r="L23" s="318"/>
      <c r="M23" s="318"/>
      <c r="N23" s="318"/>
      <c r="O23" s="318"/>
      <c r="P23" s="319"/>
      <c r="Q23" s="317" t="s">
        <v>15</v>
      </c>
      <c r="R23" s="318"/>
      <c r="S23" s="319"/>
      <c r="T23" s="236" t="s">
        <v>16</v>
      </c>
      <c r="U23" s="303"/>
    </row>
    <row r="24" spans="1:27">
      <c r="A24" s="314"/>
      <c r="B24" s="239"/>
      <c r="C24" s="239"/>
      <c r="D24" s="239"/>
      <c r="E24" s="239"/>
      <c r="F24" s="239"/>
      <c r="G24" s="250"/>
      <c r="H24" s="320"/>
      <c r="I24" s="321"/>
      <c r="J24" s="321"/>
      <c r="K24" s="321"/>
      <c r="L24" s="321"/>
      <c r="M24" s="321"/>
      <c r="N24" s="321"/>
      <c r="O24" s="321"/>
      <c r="P24" s="322"/>
      <c r="Q24" s="320"/>
      <c r="R24" s="321"/>
      <c r="S24" s="322"/>
      <c r="T24" s="238"/>
      <c r="U24" s="304"/>
      <c r="V24" s="51"/>
      <c r="W24" s="52"/>
      <c r="X24" s="52"/>
      <c r="Y24" s="52"/>
      <c r="Z24" s="52"/>
      <c r="AA24" s="54"/>
    </row>
    <row r="25" spans="1:27" ht="27" customHeight="1">
      <c r="A25" s="68" t="s">
        <v>38</v>
      </c>
      <c r="B25" s="79">
        <f>①入力用!B22</f>
        <v>0</v>
      </c>
      <c r="C25" s="65" t="s">
        <v>39</v>
      </c>
      <c r="D25" s="79">
        <f>①入力用!D22</f>
        <v>0</v>
      </c>
      <c r="E25" s="65" t="s">
        <v>40</v>
      </c>
      <c r="F25" s="79">
        <f>①入力用!F22</f>
        <v>0</v>
      </c>
      <c r="G25" s="65" t="s">
        <v>41</v>
      </c>
      <c r="H25" s="80">
        <f>①入力用!H22</f>
        <v>0</v>
      </c>
      <c r="I25" s="65" t="s">
        <v>34</v>
      </c>
      <c r="J25" s="65" t="str">
        <f>IF(①入力用!J22&lt;&gt;"",①入力用!J22, "")</f>
        <v/>
      </c>
      <c r="K25" s="65" t="s">
        <v>35</v>
      </c>
      <c r="L25" s="65" t="s">
        <v>36</v>
      </c>
      <c r="M25" s="79">
        <f>①入力用!M22</f>
        <v>0</v>
      </c>
      <c r="N25" s="65" t="s">
        <v>34</v>
      </c>
      <c r="O25" s="65" t="str">
        <f>IF(①入力用!O22&lt;&gt;"",①入力用!O22, "")</f>
        <v/>
      </c>
      <c r="P25" s="65" t="s">
        <v>35</v>
      </c>
      <c r="Q25" s="296" t="s">
        <v>17</v>
      </c>
      <c r="R25" s="297"/>
      <c r="S25" s="81">
        <f>①入力用!S22</f>
        <v>0</v>
      </c>
      <c r="T25" s="298">
        <f>①入力用!T22</f>
        <v>0</v>
      </c>
      <c r="U25" s="299"/>
      <c r="V25" s="53"/>
      <c r="W25" s="53"/>
      <c r="X25" s="30"/>
      <c r="Y25" s="30"/>
      <c r="Z25" s="70"/>
      <c r="AA25" s="71"/>
    </row>
    <row r="26" spans="1:27" ht="27" customHeight="1">
      <c r="A26" s="68" t="s">
        <v>38</v>
      </c>
      <c r="B26" s="79">
        <f>①入力用!B23</f>
        <v>0</v>
      </c>
      <c r="C26" s="65" t="s">
        <v>39</v>
      </c>
      <c r="D26" s="79">
        <f>①入力用!D23</f>
        <v>0</v>
      </c>
      <c r="E26" s="65" t="s">
        <v>40</v>
      </c>
      <c r="F26" s="79">
        <f>①入力用!F23</f>
        <v>0</v>
      </c>
      <c r="G26" s="65" t="s">
        <v>41</v>
      </c>
      <c r="H26" s="80">
        <f>①入力用!H23</f>
        <v>0</v>
      </c>
      <c r="I26" s="65" t="s">
        <v>34</v>
      </c>
      <c r="J26" s="65" t="str">
        <f>IF(①入力用!J23&lt;&gt;"",①入力用!J23, "")</f>
        <v/>
      </c>
      <c r="K26" s="65" t="s">
        <v>35</v>
      </c>
      <c r="L26" s="65" t="s">
        <v>36</v>
      </c>
      <c r="M26" s="79">
        <f>①入力用!M23</f>
        <v>0</v>
      </c>
      <c r="N26" s="65" t="s">
        <v>34</v>
      </c>
      <c r="O26" s="65" t="str">
        <f>IF(①入力用!O23&lt;&gt;"",①入力用!O23, "")</f>
        <v/>
      </c>
      <c r="P26" s="65" t="s">
        <v>35</v>
      </c>
      <c r="Q26" s="296" t="s">
        <v>17</v>
      </c>
      <c r="R26" s="297"/>
      <c r="S26" s="81">
        <f>①入力用!S23</f>
        <v>0</v>
      </c>
      <c r="T26" s="298">
        <f>①入力用!T23</f>
        <v>0</v>
      </c>
      <c r="U26" s="299"/>
      <c r="V26" s="53"/>
      <c r="W26" s="53"/>
      <c r="X26" s="30"/>
      <c r="Z26" s="70"/>
      <c r="AA26" s="71"/>
    </row>
    <row r="27" spans="1:27" ht="27" customHeight="1">
      <c r="A27" s="68" t="s">
        <v>38</v>
      </c>
      <c r="B27" s="79">
        <f>①入力用!B24</f>
        <v>0</v>
      </c>
      <c r="C27" s="65" t="s">
        <v>39</v>
      </c>
      <c r="D27" s="79">
        <f>①入力用!D24</f>
        <v>0</v>
      </c>
      <c r="E27" s="65" t="s">
        <v>40</v>
      </c>
      <c r="F27" s="79">
        <f>①入力用!F24</f>
        <v>0</v>
      </c>
      <c r="G27" s="65" t="s">
        <v>41</v>
      </c>
      <c r="H27" s="80">
        <f>①入力用!H24</f>
        <v>0</v>
      </c>
      <c r="I27" s="65" t="s">
        <v>34</v>
      </c>
      <c r="J27" s="65" t="str">
        <f>IF(①入力用!J24&lt;&gt;"",①入力用!J24, "")</f>
        <v/>
      </c>
      <c r="K27" s="65" t="s">
        <v>35</v>
      </c>
      <c r="L27" s="65" t="s">
        <v>36</v>
      </c>
      <c r="M27" s="79">
        <f>①入力用!M24</f>
        <v>0</v>
      </c>
      <c r="N27" s="65" t="s">
        <v>34</v>
      </c>
      <c r="O27" s="65" t="str">
        <f>IF(①入力用!O24&lt;&gt;"",①入力用!O24, "")</f>
        <v/>
      </c>
      <c r="P27" s="65" t="s">
        <v>35</v>
      </c>
      <c r="Q27" s="296" t="s">
        <v>17</v>
      </c>
      <c r="R27" s="297"/>
      <c r="S27" s="81">
        <f>①入力用!S24</f>
        <v>0</v>
      </c>
      <c r="T27" s="298">
        <f>①入力用!T24</f>
        <v>0</v>
      </c>
      <c r="U27" s="299"/>
      <c r="V27" s="53"/>
      <c r="W27" s="53"/>
      <c r="X27" s="30"/>
      <c r="Z27" s="70"/>
      <c r="AA27" s="71"/>
    </row>
    <row r="28" spans="1:27" ht="27" customHeight="1">
      <c r="A28" s="68" t="s">
        <v>38</v>
      </c>
      <c r="B28" s="79">
        <f>①入力用!B25</f>
        <v>0</v>
      </c>
      <c r="C28" s="65" t="s">
        <v>39</v>
      </c>
      <c r="D28" s="79">
        <f>①入力用!D25</f>
        <v>0</v>
      </c>
      <c r="E28" s="65" t="s">
        <v>40</v>
      </c>
      <c r="F28" s="79">
        <f>①入力用!F25</f>
        <v>0</v>
      </c>
      <c r="G28" s="65" t="s">
        <v>41</v>
      </c>
      <c r="H28" s="80">
        <f>①入力用!H25</f>
        <v>0</v>
      </c>
      <c r="I28" s="65" t="s">
        <v>34</v>
      </c>
      <c r="J28" s="65" t="str">
        <f>IF(①入力用!J25&lt;&gt;"",①入力用!J25, "")</f>
        <v/>
      </c>
      <c r="K28" s="65" t="s">
        <v>35</v>
      </c>
      <c r="L28" s="65" t="s">
        <v>36</v>
      </c>
      <c r="M28" s="79">
        <f>①入力用!M25</f>
        <v>0</v>
      </c>
      <c r="N28" s="65" t="s">
        <v>34</v>
      </c>
      <c r="O28" s="65" t="str">
        <f>IF(①入力用!O25&lt;&gt;"",①入力用!O25, "")</f>
        <v/>
      </c>
      <c r="P28" s="65" t="s">
        <v>35</v>
      </c>
      <c r="Q28" s="296" t="s">
        <v>17</v>
      </c>
      <c r="R28" s="297"/>
      <c r="S28" s="81">
        <f>①入力用!S25</f>
        <v>0</v>
      </c>
      <c r="T28" s="298">
        <f>①入力用!T25</f>
        <v>0</v>
      </c>
      <c r="U28" s="299"/>
      <c r="V28" s="53"/>
      <c r="W28" s="53"/>
      <c r="X28" s="30"/>
      <c r="Z28" s="70"/>
      <c r="AA28" s="71"/>
    </row>
    <row r="29" spans="1:27" ht="27" customHeight="1">
      <c r="A29" s="68" t="s">
        <v>38</v>
      </c>
      <c r="B29" s="79">
        <f>①入力用!B26</f>
        <v>0</v>
      </c>
      <c r="C29" s="65" t="s">
        <v>39</v>
      </c>
      <c r="D29" s="79">
        <f>①入力用!D26</f>
        <v>0</v>
      </c>
      <c r="E29" s="65" t="s">
        <v>40</v>
      </c>
      <c r="F29" s="79">
        <f>①入力用!F26</f>
        <v>0</v>
      </c>
      <c r="G29" s="65" t="s">
        <v>41</v>
      </c>
      <c r="H29" s="80">
        <f>①入力用!H26</f>
        <v>0</v>
      </c>
      <c r="I29" s="65" t="s">
        <v>34</v>
      </c>
      <c r="J29" s="65" t="str">
        <f>IF(①入力用!J26&lt;&gt;"",①入力用!J26, "")</f>
        <v/>
      </c>
      <c r="K29" s="65" t="s">
        <v>35</v>
      </c>
      <c r="L29" s="65" t="s">
        <v>36</v>
      </c>
      <c r="M29" s="79">
        <f>①入力用!M26</f>
        <v>0</v>
      </c>
      <c r="N29" s="65" t="s">
        <v>34</v>
      </c>
      <c r="O29" s="65" t="str">
        <f>IF(①入力用!O26&lt;&gt;"",①入力用!O26, "")</f>
        <v/>
      </c>
      <c r="P29" s="65" t="s">
        <v>35</v>
      </c>
      <c r="Q29" s="296" t="s">
        <v>17</v>
      </c>
      <c r="R29" s="297"/>
      <c r="S29" s="81">
        <f>①入力用!S26</f>
        <v>0</v>
      </c>
      <c r="T29" s="298">
        <f>①入力用!T26</f>
        <v>0</v>
      </c>
      <c r="U29" s="299"/>
      <c r="V29" s="53"/>
      <c r="W29" s="53"/>
      <c r="X29" s="30"/>
      <c r="Z29" s="70"/>
      <c r="AA29" s="71"/>
    </row>
    <row r="30" spans="1:27" ht="27" customHeight="1">
      <c r="A30" s="68" t="s">
        <v>38</v>
      </c>
      <c r="B30" s="79">
        <f>①入力用!B27</f>
        <v>0</v>
      </c>
      <c r="C30" s="65" t="s">
        <v>39</v>
      </c>
      <c r="D30" s="79">
        <f>①入力用!D27</f>
        <v>0</v>
      </c>
      <c r="E30" s="65" t="s">
        <v>40</v>
      </c>
      <c r="F30" s="79">
        <f>①入力用!F27</f>
        <v>0</v>
      </c>
      <c r="G30" s="65" t="s">
        <v>41</v>
      </c>
      <c r="H30" s="80">
        <f>①入力用!H27</f>
        <v>0</v>
      </c>
      <c r="I30" s="65" t="s">
        <v>34</v>
      </c>
      <c r="J30" s="65" t="str">
        <f>IF(①入力用!J27&lt;&gt;"",①入力用!J27, "")</f>
        <v/>
      </c>
      <c r="K30" s="65" t="s">
        <v>35</v>
      </c>
      <c r="L30" s="65" t="s">
        <v>36</v>
      </c>
      <c r="M30" s="79">
        <f>①入力用!M27</f>
        <v>0</v>
      </c>
      <c r="N30" s="65" t="s">
        <v>34</v>
      </c>
      <c r="O30" s="65" t="str">
        <f>IF(①入力用!O27&lt;&gt;"",①入力用!O27, "")</f>
        <v/>
      </c>
      <c r="P30" s="65" t="s">
        <v>35</v>
      </c>
      <c r="Q30" s="296" t="s">
        <v>17</v>
      </c>
      <c r="R30" s="297"/>
      <c r="S30" s="81">
        <f>①入力用!S27</f>
        <v>0</v>
      </c>
      <c r="T30" s="298">
        <f>①入力用!T27</f>
        <v>0</v>
      </c>
      <c r="U30" s="299"/>
      <c r="V30" s="53"/>
      <c r="W30" s="53"/>
      <c r="X30" s="30"/>
      <c r="Z30" s="70"/>
      <c r="AA30" s="71"/>
    </row>
    <row r="31" spans="1:27" ht="27" customHeight="1">
      <c r="A31" s="68" t="s">
        <v>38</v>
      </c>
      <c r="B31" s="79">
        <f>①入力用!B28</f>
        <v>0</v>
      </c>
      <c r="C31" s="65" t="s">
        <v>39</v>
      </c>
      <c r="D31" s="79">
        <f>①入力用!D28</f>
        <v>0</v>
      </c>
      <c r="E31" s="65" t="s">
        <v>40</v>
      </c>
      <c r="F31" s="79">
        <f>①入力用!F28</f>
        <v>0</v>
      </c>
      <c r="G31" s="65" t="s">
        <v>41</v>
      </c>
      <c r="H31" s="80">
        <f>①入力用!H28</f>
        <v>0</v>
      </c>
      <c r="I31" s="65" t="s">
        <v>34</v>
      </c>
      <c r="J31" s="65" t="str">
        <f>IF(①入力用!J28&lt;&gt;"",①入力用!J28, "")</f>
        <v/>
      </c>
      <c r="K31" s="65" t="s">
        <v>35</v>
      </c>
      <c r="L31" s="65" t="s">
        <v>36</v>
      </c>
      <c r="M31" s="79">
        <f>①入力用!M28</f>
        <v>0</v>
      </c>
      <c r="N31" s="65" t="s">
        <v>34</v>
      </c>
      <c r="O31" s="65" t="str">
        <f>IF(①入力用!O28&lt;&gt;"",①入力用!O28, "")</f>
        <v/>
      </c>
      <c r="P31" s="65" t="s">
        <v>35</v>
      </c>
      <c r="Q31" s="296" t="s">
        <v>17</v>
      </c>
      <c r="R31" s="297"/>
      <c r="S31" s="81">
        <f>①入力用!S28</f>
        <v>0</v>
      </c>
      <c r="T31" s="298">
        <f>①入力用!T28</f>
        <v>0</v>
      </c>
      <c r="U31" s="299"/>
      <c r="V31" s="53"/>
      <c r="W31" s="53"/>
      <c r="X31" s="30"/>
      <c r="Z31" s="70"/>
      <c r="AA31" s="71"/>
    </row>
    <row r="32" spans="1:27" ht="27" customHeight="1">
      <c r="A32" s="68" t="s">
        <v>38</v>
      </c>
      <c r="B32" s="79">
        <f>①入力用!B29</f>
        <v>0</v>
      </c>
      <c r="C32" s="65" t="s">
        <v>39</v>
      </c>
      <c r="D32" s="79">
        <f>①入力用!D29</f>
        <v>0</v>
      </c>
      <c r="E32" s="65" t="s">
        <v>40</v>
      </c>
      <c r="F32" s="79">
        <f>①入力用!F29</f>
        <v>0</v>
      </c>
      <c r="G32" s="65" t="s">
        <v>41</v>
      </c>
      <c r="H32" s="80">
        <f>①入力用!H29</f>
        <v>0</v>
      </c>
      <c r="I32" s="65" t="s">
        <v>34</v>
      </c>
      <c r="J32" s="65" t="str">
        <f>IF(①入力用!J29&lt;&gt;"",①入力用!J29, "")</f>
        <v/>
      </c>
      <c r="K32" s="65" t="s">
        <v>35</v>
      </c>
      <c r="L32" s="65" t="s">
        <v>36</v>
      </c>
      <c r="M32" s="79">
        <f>①入力用!M29</f>
        <v>0</v>
      </c>
      <c r="N32" s="65" t="s">
        <v>34</v>
      </c>
      <c r="O32" s="65" t="str">
        <f>IF(①入力用!O29&lt;&gt;"",①入力用!O29, "")</f>
        <v/>
      </c>
      <c r="P32" s="65" t="s">
        <v>35</v>
      </c>
      <c r="Q32" s="296" t="s">
        <v>17</v>
      </c>
      <c r="R32" s="297"/>
      <c r="S32" s="81">
        <f>①入力用!S29</f>
        <v>0</v>
      </c>
      <c r="T32" s="298">
        <f>①入力用!T29</f>
        <v>0</v>
      </c>
      <c r="U32" s="299"/>
      <c r="V32" s="53"/>
      <c r="W32" s="53"/>
      <c r="X32" s="30"/>
      <c r="Z32" s="70"/>
      <c r="AA32" s="71"/>
    </row>
    <row r="33" spans="1:27" ht="27" customHeight="1">
      <c r="A33" s="68" t="s">
        <v>38</v>
      </c>
      <c r="B33" s="79">
        <f>①入力用!B30</f>
        <v>0</v>
      </c>
      <c r="C33" s="65" t="s">
        <v>39</v>
      </c>
      <c r="D33" s="79">
        <f>①入力用!D30</f>
        <v>0</v>
      </c>
      <c r="E33" s="65" t="s">
        <v>40</v>
      </c>
      <c r="F33" s="79">
        <f>①入力用!F30</f>
        <v>0</v>
      </c>
      <c r="G33" s="65" t="s">
        <v>41</v>
      </c>
      <c r="H33" s="80">
        <f>①入力用!H30</f>
        <v>0</v>
      </c>
      <c r="I33" s="65" t="s">
        <v>34</v>
      </c>
      <c r="J33" s="65" t="str">
        <f>IF(①入力用!J30&lt;&gt;"",①入力用!J30, "")</f>
        <v/>
      </c>
      <c r="K33" s="65" t="s">
        <v>35</v>
      </c>
      <c r="L33" s="65" t="s">
        <v>36</v>
      </c>
      <c r="M33" s="79">
        <f>①入力用!M30</f>
        <v>0</v>
      </c>
      <c r="N33" s="65" t="s">
        <v>34</v>
      </c>
      <c r="O33" s="65" t="str">
        <f>IF(①入力用!O30&lt;&gt;"",①入力用!O30, "")</f>
        <v/>
      </c>
      <c r="P33" s="65" t="s">
        <v>35</v>
      </c>
      <c r="Q33" s="296" t="s">
        <v>17</v>
      </c>
      <c r="R33" s="297"/>
      <c r="S33" s="81">
        <f>①入力用!S30</f>
        <v>0</v>
      </c>
      <c r="T33" s="298">
        <f>①入力用!T30</f>
        <v>0</v>
      </c>
      <c r="U33" s="299"/>
      <c r="V33" s="53"/>
      <c r="W33" s="53"/>
      <c r="X33" s="30"/>
      <c r="Z33" s="70"/>
      <c r="AA33" s="71"/>
    </row>
    <row r="34" spans="1:27" ht="27" customHeight="1">
      <c r="A34" s="68" t="s">
        <v>38</v>
      </c>
      <c r="B34" s="79">
        <f>①入力用!B31</f>
        <v>0</v>
      </c>
      <c r="C34" s="65" t="s">
        <v>39</v>
      </c>
      <c r="D34" s="79">
        <f>①入力用!D31</f>
        <v>0</v>
      </c>
      <c r="E34" s="65" t="s">
        <v>40</v>
      </c>
      <c r="F34" s="79">
        <f>①入力用!F31</f>
        <v>0</v>
      </c>
      <c r="G34" s="65" t="s">
        <v>41</v>
      </c>
      <c r="H34" s="80">
        <f>①入力用!H31</f>
        <v>0</v>
      </c>
      <c r="I34" s="65" t="s">
        <v>34</v>
      </c>
      <c r="J34" s="65" t="str">
        <f>IF(①入力用!J31&lt;&gt;"",①入力用!J31, "")</f>
        <v/>
      </c>
      <c r="K34" s="65" t="s">
        <v>35</v>
      </c>
      <c r="L34" s="65" t="s">
        <v>36</v>
      </c>
      <c r="M34" s="79">
        <f>①入力用!M31</f>
        <v>0</v>
      </c>
      <c r="N34" s="65" t="s">
        <v>34</v>
      </c>
      <c r="O34" s="65" t="str">
        <f>IF(①入力用!O31&lt;&gt;"",①入力用!O31, "")</f>
        <v/>
      </c>
      <c r="P34" s="65" t="s">
        <v>35</v>
      </c>
      <c r="Q34" s="296" t="s">
        <v>17</v>
      </c>
      <c r="R34" s="297"/>
      <c r="S34" s="81">
        <f>①入力用!S31</f>
        <v>0</v>
      </c>
      <c r="T34" s="298">
        <f>①入力用!T31</f>
        <v>0</v>
      </c>
      <c r="U34" s="299"/>
      <c r="V34" s="53"/>
      <c r="W34" s="53"/>
      <c r="X34" s="30"/>
      <c r="Z34" s="70"/>
      <c r="AA34" s="71"/>
    </row>
    <row r="35" spans="1:27" ht="27" customHeight="1">
      <c r="A35" s="68" t="s">
        <v>38</v>
      </c>
      <c r="B35" s="79">
        <f>①入力用!B32</f>
        <v>0</v>
      </c>
      <c r="C35" s="65" t="s">
        <v>39</v>
      </c>
      <c r="D35" s="79">
        <f>①入力用!D32</f>
        <v>0</v>
      </c>
      <c r="E35" s="65" t="s">
        <v>40</v>
      </c>
      <c r="F35" s="79">
        <f>①入力用!F32</f>
        <v>0</v>
      </c>
      <c r="G35" s="65" t="s">
        <v>41</v>
      </c>
      <c r="H35" s="80">
        <f>①入力用!H32</f>
        <v>0</v>
      </c>
      <c r="I35" s="65" t="s">
        <v>34</v>
      </c>
      <c r="J35" s="65" t="str">
        <f>IF(①入力用!J32&lt;&gt;"",①入力用!J32, "")</f>
        <v/>
      </c>
      <c r="K35" s="65" t="s">
        <v>35</v>
      </c>
      <c r="L35" s="65" t="s">
        <v>36</v>
      </c>
      <c r="M35" s="79">
        <f>①入力用!M32</f>
        <v>0</v>
      </c>
      <c r="N35" s="65" t="s">
        <v>34</v>
      </c>
      <c r="O35" s="65" t="str">
        <f>IF(①入力用!O32&lt;&gt;"",①入力用!O32, "")</f>
        <v/>
      </c>
      <c r="P35" s="65" t="s">
        <v>35</v>
      </c>
      <c r="Q35" s="296" t="s">
        <v>17</v>
      </c>
      <c r="R35" s="297"/>
      <c r="S35" s="81">
        <f>①入力用!S32</f>
        <v>0</v>
      </c>
      <c r="T35" s="298">
        <f>①入力用!T32</f>
        <v>0</v>
      </c>
      <c r="U35" s="299"/>
      <c r="V35" s="53"/>
      <c r="W35" s="53"/>
      <c r="X35" s="30"/>
      <c r="Z35" s="70"/>
      <c r="AA35" s="71"/>
    </row>
    <row r="36" spans="1:27" ht="27" customHeight="1">
      <c r="A36" s="68" t="s">
        <v>38</v>
      </c>
      <c r="B36" s="79">
        <f>①入力用!B33</f>
        <v>0</v>
      </c>
      <c r="C36" s="65" t="s">
        <v>39</v>
      </c>
      <c r="D36" s="79">
        <f>①入力用!D33</f>
        <v>0</v>
      </c>
      <c r="E36" s="65" t="s">
        <v>40</v>
      </c>
      <c r="F36" s="79">
        <f>①入力用!F33</f>
        <v>0</v>
      </c>
      <c r="G36" s="65" t="s">
        <v>41</v>
      </c>
      <c r="H36" s="80">
        <f>①入力用!H33</f>
        <v>0</v>
      </c>
      <c r="I36" s="65" t="s">
        <v>34</v>
      </c>
      <c r="J36" s="65" t="str">
        <f>IF(①入力用!J33&lt;&gt;"",①入力用!J33, "")</f>
        <v/>
      </c>
      <c r="K36" s="65" t="s">
        <v>35</v>
      </c>
      <c r="L36" s="65" t="s">
        <v>36</v>
      </c>
      <c r="M36" s="79">
        <f>①入力用!M33</f>
        <v>0</v>
      </c>
      <c r="N36" s="65" t="s">
        <v>34</v>
      </c>
      <c r="O36" s="65" t="str">
        <f>IF(①入力用!O33&lt;&gt;"",①入力用!O33, "")</f>
        <v/>
      </c>
      <c r="P36" s="65" t="s">
        <v>35</v>
      </c>
      <c r="Q36" s="296" t="s">
        <v>17</v>
      </c>
      <c r="R36" s="297"/>
      <c r="S36" s="81">
        <f>①入力用!S33</f>
        <v>0</v>
      </c>
      <c r="T36" s="298">
        <f>①入力用!T33</f>
        <v>0</v>
      </c>
      <c r="U36" s="299"/>
      <c r="V36" s="53"/>
      <c r="W36" s="53"/>
      <c r="X36" s="30"/>
      <c r="Z36" s="70"/>
      <c r="AA36" s="71"/>
    </row>
    <row r="37" spans="1:27" ht="27" customHeight="1">
      <c r="A37" s="68" t="s">
        <v>38</v>
      </c>
      <c r="B37" s="79">
        <f>①入力用!B34</f>
        <v>0</v>
      </c>
      <c r="C37" s="65" t="s">
        <v>39</v>
      </c>
      <c r="D37" s="79">
        <f>①入力用!D34</f>
        <v>0</v>
      </c>
      <c r="E37" s="65" t="s">
        <v>40</v>
      </c>
      <c r="F37" s="79">
        <f>①入力用!F34</f>
        <v>0</v>
      </c>
      <c r="G37" s="65" t="s">
        <v>41</v>
      </c>
      <c r="H37" s="80">
        <f>①入力用!H34</f>
        <v>0</v>
      </c>
      <c r="I37" s="65" t="s">
        <v>34</v>
      </c>
      <c r="J37" s="65" t="str">
        <f>IF(①入力用!J34&lt;&gt;"",①入力用!J34, "")</f>
        <v/>
      </c>
      <c r="K37" s="65" t="s">
        <v>35</v>
      </c>
      <c r="L37" s="65" t="s">
        <v>36</v>
      </c>
      <c r="M37" s="79">
        <f>①入力用!M34</f>
        <v>0</v>
      </c>
      <c r="N37" s="65" t="s">
        <v>34</v>
      </c>
      <c r="O37" s="65" t="str">
        <f>IF(①入力用!O34&lt;&gt;"",①入力用!O34, "")</f>
        <v/>
      </c>
      <c r="P37" s="65" t="s">
        <v>35</v>
      </c>
      <c r="Q37" s="296" t="s">
        <v>17</v>
      </c>
      <c r="R37" s="297"/>
      <c r="S37" s="81">
        <f>①入力用!S34</f>
        <v>0</v>
      </c>
      <c r="T37" s="298">
        <f>①入力用!T34</f>
        <v>0</v>
      </c>
      <c r="U37" s="299"/>
      <c r="V37" s="53"/>
      <c r="W37" s="53"/>
      <c r="X37" s="30"/>
      <c r="Z37" s="70"/>
      <c r="AA37" s="71"/>
    </row>
    <row r="38" spans="1:27" ht="27" customHeight="1">
      <c r="A38" s="68" t="s">
        <v>38</v>
      </c>
      <c r="B38" s="79">
        <f>①入力用!B35</f>
        <v>0</v>
      </c>
      <c r="C38" s="65" t="s">
        <v>39</v>
      </c>
      <c r="D38" s="79">
        <f>①入力用!D35</f>
        <v>0</v>
      </c>
      <c r="E38" s="65" t="s">
        <v>40</v>
      </c>
      <c r="F38" s="79">
        <f>①入力用!F35</f>
        <v>0</v>
      </c>
      <c r="G38" s="65" t="s">
        <v>41</v>
      </c>
      <c r="H38" s="80">
        <f>①入力用!H35</f>
        <v>0</v>
      </c>
      <c r="I38" s="65" t="s">
        <v>34</v>
      </c>
      <c r="J38" s="65" t="str">
        <f>IF(①入力用!J35&lt;&gt;"",①入力用!J35, "")</f>
        <v/>
      </c>
      <c r="K38" s="65" t="s">
        <v>35</v>
      </c>
      <c r="L38" s="65" t="s">
        <v>36</v>
      </c>
      <c r="M38" s="79">
        <f>①入力用!M35</f>
        <v>0</v>
      </c>
      <c r="N38" s="65" t="s">
        <v>34</v>
      </c>
      <c r="O38" s="65" t="str">
        <f>IF(①入力用!O35&lt;&gt;"",①入力用!O35, "")</f>
        <v/>
      </c>
      <c r="P38" s="65" t="s">
        <v>35</v>
      </c>
      <c r="Q38" s="296" t="s">
        <v>17</v>
      </c>
      <c r="R38" s="297"/>
      <c r="S38" s="81">
        <f>①入力用!S35</f>
        <v>0</v>
      </c>
      <c r="T38" s="298">
        <f>①入力用!T35</f>
        <v>0</v>
      </c>
      <c r="U38" s="299"/>
      <c r="V38" s="53"/>
      <c r="W38" s="53"/>
      <c r="X38" s="30"/>
      <c r="Z38" s="70"/>
      <c r="AA38" s="71"/>
    </row>
    <row r="39" spans="1:27" ht="27" customHeight="1">
      <c r="A39" s="68" t="s">
        <v>38</v>
      </c>
      <c r="B39" s="79">
        <f>①入力用!B36</f>
        <v>0</v>
      </c>
      <c r="C39" s="65" t="s">
        <v>39</v>
      </c>
      <c r="D39" s="79">
        <f>①入力用!D36</f>
        <v>0</v>
      </c>
      <c r="E39" s="65" t="s">
        <v>40</v>
      </c>
      <c r="F39" s="79">
        <f>①入力用!F36</f>
        <v>0</v>
      </c>
      <c r="G39" s="65" t="s">
        <v>41</v>
      </c>
      <c r="H39" s="80">
        <f>①入力用!H36</f>
        <v>0</v>
      </c>
      <c r="I39" s="65" t="s">
        <v>34</v>
      </c>
      <c r="J39" s="65" t="str">
        <f>IF(①入力用!J36&lt;&gt;"",①入力用!J36, "")</f>
        <v/>
      </c>
      <c r="K39" s="65" t="s">
        <v>35</v>
      </c>
      <c r="L39" s="65" t="s">
        <v>36</v>
      </c>
      <c r="M39" s="79">
        <f>①入力用!M36</f>
        <v>0</v>
      </c>
      <c r="N39" s="65" t="s">
        <v>34</v>
      </c>
      <c r="O39" s="65" t="str">
        <f>IF(①入力用!O36&lt;&gt;"",①入力用!O36, "")</f>
        <v/>
      </c>
      <c r="P39" s="65" t="s">
        <v>35</v>
      </c>
      <c r="Q39" s="296" t="s">
        <v>17</v>
      </c>
      <c r="R39" s="297"/>
      <c r="S39" s="81">
        <f>①入力用!S36</f>
        <v>0</v>
      </c>
      <c r="T39" s="298">
        <f>①入力用!T36</f>
        <v>0</v>
      </c>
      <c r="U39" s="299"/>
      <c r="V39" s="53"/>
      <c r="W39" s="53"/>
      <c r="X39" s="30"/>
      <c r="Z39" s="70"/>
      <c r="AA39" s="71"/>
    </row>
    <row r="40" spans="1:27" ht="14.25" thickBot="1">
      <c r="A40" s="90"/>
      <c r="B40" s="91"/>
      <c r="C40" s="91"/>
      <c r="D40" s="91"/>
      <c r="E40" s="91"/>
      <c r="F40" s="91"/>
      <c r="G40" s="91"/>
      <c r="H40" s="91"/>
      <c r="I40" s="91"/>
      <c r="J40" s="91"/>
      <c r="K40" s="91"/>
      <c r="L40" s="91"/>
      <c r="M40" s="91"/>
      <c r="N40" s="91"/>
      <c r="O40" s="91"/>
      <c r="P40" s="91"/>
      <c r="Q40" s="92"/>
      <c r="R40" s="92"/>
      <c r="S40" s="92"/>
      <c r="T40" s="93"/>
      <c r="U40" s="94"/>
    </row>
    <row r="41" spans="1:27" ht="16.5">
      <c r="A41" s="300" t="s">
        <v>46</v>
      </c>
      <c r="B41" s="301"/>
      <c r="C41" s="301"/>
      <c r="D41" s="301"/>
      <c r="E41" s="301"/>
      <c r="F41" s="301"/>
      <c r="G41" s="301"/>
      <c r="H41" s="301"/>
      <c r="I41" s="301"/>
      <c r="J41" s="301"/>
      <c r="K41" s="301"/>
      <c r="L41" s="301"/>
      <c r="M41" s="301"/>
      <c r="N41" s="301"/>
      <c r="O41" s="301"/>
      <c r="P41" s="301"/>
      <c r="Q41" s="301"/>
      <c r="R41" s="301"/>
      <c r="S41" s="301"/>
      <c r="T41" s="301"/>
      <c r="U41" s="302"/>
      <c r="AA41" s="56"/>
    </row>
    <row r="42" spans="1:27">
      <c r="A42" s="144"/>
      <c r="B42" s="50"/>
      <c r="C42" s="50" t="s">
        <v>177</v>
      </c>
      <c r="D42" s="50"/>
      <c r="E42" s="50"/>
      <c r="F42" s="50"/>
      <c r="G42" s="50"/>
      <c r="H42" s="50"/>
      <c r="I42" s="7"/>
      <c r="J42" s="7" t="s">
        <v>178</v>
      </c>
      <c r="K42" s="50"/>
      <c r="L42" s="11"/>
      <c r="M42" s="11"/>
      <c r="N42" s="7"/>
      <c r="O42" s="293"/>
      <c r="P42" s="293"/>
      <c r="Q42" s="293"/>
      <c r="R42" s="293"/>
      <c r="S42" s="7"/>
      <c r="T42" s="7" t="s">
        <v>24</v>
      </c>
      <c r="U42" s="145"/>
    </row>
    <row r="43" spans="1:27">
      <c r="A43" s="88"/>
      <c r="B43" s="3"/>
      <c r="C43" s="3"/>
      <c r="D43" s="3"/>
      <c r="E43" s="3"/>
      <c r="F43" s="3"/>
      <c r="G43" s="3"/>
      <c r="H43" s="3"/>
      <c r="I43" s="6"/>
      <c r="J43" s="6"/>
      <c r="K43" s="3"/>
      <c r="N43" s="6"/>
      <c r="O43" s="6"/>
      <c r="P43" s="6"/>
      <c r="Q43" s="6"/>
      <c r="R43" s="6"/>
      <c r="S43" s="6"/>
      <c r="T43" s="6"/>
      <c r="U43" s="146"/>
    </row>
    <row r="44" spans="1:27">
      <c r="A44" s="88"/>
      <c r="B44" s="3"/>
      <c r="C44" s="3"/>
      <c r="D44" s="3"/>
      <c r="E44" s="3"/>
      <c r="F44" s="3"/>
      <c r="G44" s="3"/>
      <c r="H44" s="3"/>
      <c r="I44" s="3"/>
      <c r="J44" s="3"/>
      <c r="K44" s="3"/>
      <c r="L44" s="3"/>
      <c r="M44" s="3"/>
      <c r="N44" s="3"/>
      <c r="O44" s="3"/>
      <c r="P44" s="3"/>
      <c r="Q44" s="3"/>
      <c r="R44" s="95"/>
      <c r="S44" s="3"/>
      <c r="T44" s="3"/>
      <c r="U44" s="146"/>
    </row>
    <row r="45" spans="1:27" ht="14.25" thickBot="1">
      <c r="A45" s="105"/>
      <c r="B45" s="147"/>
      <c r="C45" s="147"/>
      <c r="D45" s="147"/>
      <c r="E45" s="147"/>
      <c r="F45" s="147"/>
      <c r="G45" s="147"/>
      <c r="H45" s="147"/>
      <c r="I45" s="147"/>
      <c r="J45" s="147"/>
      <c r="K45" s="147"/>
      <c r="L45" s="147"/>
      <c r="M45" s="147"/>
      <c r="N45" s="147"/>
      <c r="O45" s="147"/>
      <c r="P45" s="147"/>
      <c r="Q45" s="147"/>
      <c r="R45" s="147"/>
      <c r="S45" s="147"/>
      <c r="T45" s="147"/>
      <c r="U45" s="148"/>
    </row>
    <row r="46" spans="1:27" ht="29.25" customHeight="1" thickTop="1">
      <c r="A46" s="289" t="s">
        <v>18</v>
      </c>
      <c r="B46" s="290"/>
      <c r="C46" s="290"/>
      <c r="D46" s="290"/>
      <c r="E46" s="290"/>
      <c r="F46" s="290"/>
      <c r="G46" s="291"/>
      <c r="H46" s="96"/>
      <c r="I46" s="97"/>
      <c r="J46" s="97"/>
      <c r="K46" s="97"/>
      <c r="L46" s="97"/>
      <c r="M46" s="97"/>
      <c r="N46" s="97"/>
      <c r="O46" s="97"/>
      <c r="P46" s="97"/>
      <c r="Q46" s="97"/>
      <c r="R46" s="97"/>
      <c r="S46" s="287"/>
      <c r="T46" s="167"/>
      <c r="U46" s="98"/>
    </row>
    <row r="47" spans="1:27" ht="26.45" customHeight="1">
      <c r="A47" s="275" t="s">
        <v>25</v>
      </c>
      <c r="B47" s="276"/>
      <c r="C47" s="276"/>
      <c r="D47" s="276"/>
      <c r="E47" s="276"/>
      <c r="F47" s="276"/>
      <c r="G47" s="277"/>
      <c r="H47" s="99"/>
      <c r="S47" s="288"/>
      <c r="T47" s="1"/>
      <c r="U47" s="63"/>
    </row>
    <row r="48" spans="1:27" ht="13.7" customHeight="1">
      <c r="A48" s="292" t="s">
        <v>26</v>
      </c>
      <c r="B48" s="293"/>
      <c r="C48" s="293"/>
      <c r="D48" s="293"/>
      <c r="E48" s="293"/>
      <c r="F48" s="293"/>
      <c r="G48" s="294"/>
      <c r="H48" s="162"/>
      <c r="I48" s="6"/>
      <c r="J48" s="6"/>
      <c r="K48" s="6"/>
      <c r="L48" s="6"/>
      <c r="M48" s="271"/>
      <c r="N48" s="271"/>
      <c r="O48" s="271"/>
      <c r="P48" s="271"/>
      <c r="Q48" s="271"/>
      <c r="R48" s="271"/>
      <c r="S48" s="288"/>
      <c r="T48" s="1"/>
      <c r="U48" s="63"/>
    </row>
    <row r="49" spans="1:25" ht="13.7" customHeight="1">
      <c r="A49" s="295"/>
      <c r="B49" s="273"/>
      <c r="C49" s="273"/>
      <c r="D49" s="273"/>
      <c r="E49" s="273"/>
      <c r="F49" s="273"/>
      <c r="G49" s="274"/>
      <c r="H49" s="162"/>
      <c r="I49" s="6"/>
      <c r="J49" s="6"/>
      <c r="K49" s="6"/>
      <c r="L49" s="6"/>
      <c r="M49" s="271"/>
      <c r="N49" s="271"/>
      <c r="O49" s="271"/>
      <c r="P49" s="271"/>
      <c r="Q49" s="271"/>
      <c r="R49" s="271"/>
      <c r="S49" s="271"/>
      <c r="T49" s="271"/>
      <c r="U49" s="272"/>
    </row>
    <row r="50" spans="1:25" ht="12.4" customHeight="1">
      <c r="A50" s="278">
        <f>①入力用!AC38</f>
        <v>0</v>
      </c>
      <c r="B50" s="279"/>
      <c r="C50" s="279"/>
      <c r="D50" s="279"/>
      <c r="E50" s="279"/>
      <c r="F50" s="279"/>
      <c r="G50" s="280"/>
      <c r="H50" s="159"/>
      <c r="I50" s="163"/>
      <c r="J50" s="163"/>
      <c r="K50" s="163"/>
      <c r="L50" s="163"/>
      <c r="M50" s="164"/>
      <c r="N50" s="164"/>
      <c r="O50" s="164"/>
      <c r="P50" s="164"/>
      <c r="Q50" s="165"/>
      <c r="R50" s="165"/>
      <c r="S50" s="271"/>
      <c r="T50" s="271"/>
      <c r="U50" s="272"/>
    </row>
    <row r="51" spans="1:25" ht="14.25" customHeight="1">
      <c r="A51" s="281"/>
      <c r="B51" s="282"/>
      <c r="C51" s="282"/>
      <c r="D51" s="282"/>
      <c r="E51" s="282"/>
      <c r="F51" s="282"/>
      <c r="G51" s="283"/>
      <c r="H51" s="159"/>
      <c r="I51" s="163"/>
      <c r="J51" s="163"/>
      <c r="K51" s="163"/>
      <c r="L51" s="163"/>
      <c r="M51" s="164"/>
      <c r="N51" s="164"/>
      <c r="O51" s="164"/>
      <c r="P51" s="164"/>
      <c r="Q51" s="165"/>
      <c r="R51" s="165"/>
      <c r="S51" s="273"/>
      <c r="T51" s="273"/>
      <c r="U51" s="274"/>
      <c r="W51" s="3"/>
      <c r="X51" s="3"/>
      <c r="Y51" s="3"/>
    </row>
    <row r="52" spans="1:25" ht="27" customHeight="1">
      <c r="A52" s="284"/>
      <c r="B52" s="285"/>
      <c r="C52" s="285"/>
      <c r="D52" s="285"/>
      <c r="E52" s="285"/>
      <c r="F52" s="285"/>
      <c r="G52" s="286"/>
      <c r="H52" s="160"/>
      <c r="I52" s="161"/>
      <c r="J52" s="161"/>
      <c r="K52" s="161"/>
      <c r="L52" s="161"/>
      <c r="M52" s="166"/>
      <c r="N52" s="166"/>
      <c r="O52" s="166"/>
      <c r="P52" s="166"/>
      <c r="Q52" s="166"/>
      <c r="R52" s="139"/>
      <c r="S52" s="275"/>
      <c r="T52" s="276"/>
      <c r="U52" s="277"/>
      <c r="W52" s="3"/>
      <c r="Y52" s="3"/>
    </row>
    <row r="53" spans="1:25">
      <c r="A53" s="271"/>
      <c r="B53" s="271"/>
      <c r="C53" s="271"/>
      <c r="D53" s="271"/>
      <c r="E53" s="271"/>
      <c r="F53" s="6"/>
      <c r="G53" s="6"/>
      <c r="H53" s="271"/>
      <c r="I53" s="271"/>
      <c r="J53" s="271"/>
      <c r="K53" s="271"/>
      <c r="L53" s="271"/>
      <c r="M53" s="271"/>
      <c r="N53" s="271"/>
      <c r="O53" s="271"/>
      <c r="P53" s="271"/>
      <c r="Q53" s="271"/>
      <c r="R53" s="271"/>
      <c r="S53" s="271"/>
      <c r="T53" s="271"/>
      <c r="U53" s="271"/>
    </row>
    <row r="54" spans="1:25">
      <c r="A54" s="271"/>
      <c r="B54" s="271"/>
      <c r="C54" s="271"/>
      <c r="D54" s="271"/>
      <c r="E54" s="271"/>
      <c r="F54" s="6"/>
      <c r="G54" s="6"/>
      <c r="H54" s="271"/>
      <c r="I54" s="271"/>
      <c r="J54" s="271"/>
      <c r="K54" s="271"/>
      <c r="L54" s="271"/>
      <c r="M54" s="271"/>
      <c r="N54" s="271"/>
      <c r="O54" s="271"/>
      <c r="P54" s="271"/>
      <c r="Q54" s="271"/>
      <c r="R54" s="271"/>
      <c r="S54" s="271"/>
      <c r="T54" s="271"/>
      <c r="U54" s="271"/>
    </row>
  </sheetData>
  <sheetProtection sheet="1" objects="1" scenarios="1"/>
  <mergeCells count="69">
    <mergeCell ref="T5:U5"/>
    <mergeCell ref="T25:U25"/>
    <mergeCell ref="Q25:R25"/>
    <mergeCell ref="B9:F9"/>
    <mergeCell ref="B10:F10"/>
    <mergeCell ref="D21:U21"/>
    <mergeCell ref="D20:G20"/>
    <mergeCell ref="O20:S20"/>
    <mergeCell ref="G9:N9"/>
    <mergeCell ref="G10:N10"/>
    <mergeCell ref="O9:R9"/>
    <mergeCell ref="O10:R10"/>
    <mergeCell ref="A23:G24"/>
    <mergeCell ref="T20:U20"/>
    <mergeCell ref="H23:P24"/>
    <mergeCell ref="Q23:S24"/>
    <mergeCell ref="T23:U24"/>
    <mergeCell ref="Q31:R31"/>
    <mergeCell ref="T31:U31"/>
    <mergeCell ref="Q26:R26"/>
    <mergeCell ref="T26:U26"/>
    <mergeCell ref="Q27:R27"/>
    <mergeCell ref="T27:U27"/>
    <mergeCell ref="Q28:R28"/>
    <mergeCell ref="T28:U28"/>
    <mergeCell ref="Q30:R30"/>
    <mergeCell ref="T30:U30"/>
    <mergeCell ref="Q29:R29"/>
    <mergeCell ref="T29:U29"/>
    <mergeCell ref="O42:P42"/>
    <mergeCell ref="Q42:R42"/>
    <mergeCell ref="Q38:R38"/>
    <mergeCell ref="T38:U38"/>
    <mergeCell ref="Q39:R39"/>
    <mergeCell ref="T39:U39"/>
    <mergeCell ref="A41:U41"/>
    <mergeCell ref="Q36:R36"/>
    <mergeCell ref="T36:U36"/>
    <mergeCell ref="Q37:R37"/>
    <mergeCell ref="T37:U37"/>
    <mergeCell ref="Q32:R32"/>
    <mergeCell ref="T32:U32"/>
    <mergeCell ref="Q35:R35"/>
    <mergeCell ref="T35:U35"/>
    <mergeCell ref="Q34:R34"/>
    <mergeCell ref="T34:U34"/>
    <mergeCell ref="Q33:R33"/>
    <mergeCell ref="T33:U33"/>
    <mergeCell ref="S46:S48"/>
    <mergeCell ref="S49:U49"/>
    <mergeCell ref="A47:G47"/>
    <mergeCell ref="A46:G46"/>
    <mergeCell ref="M48:R49"/>
    <mergeCell ref="A48:G49"/>
    <mergeCell ref="A53:E54"/>
    <mergeCell ref="H53:J54"/>
    <mergeCell ref="K53:R54"/>
    <mergeCell ref="S53:U54"/>
    <mergeCell ref="S50:U51"/>
    <mergeCell ref="S52:U52"/>
    <mergeCell ref="A50:G52"/>
    <mergeCell ref="K20:N20"/>
    <mergeCell ref="H20:J20"/>
    <mergeCell ref="A20:C20"/>
    <mergeCell ref="A21:C21"/>
    <mergeCell ref="S9:U9"/>
    <mergeCell ref="S10:U10"/>
    <mergeCell ref="A9:A13"/>
    <mergeCell ref="B11:F13"/>
  </mergeCells>
  <phoneticPr fontId="2"/>
  <dataValidations count="3">
    <dataValidation type="whole" allowBlank="1" showInputMessage="1" showErrorMessage="1" sqref="J25:J39 O25:O39" xr:uid="{00000000-0002-0000-0200-000000000000}">
      <formula1>0</formula1>
      <formula2>59</formula2>
    </dataValidation>
    <dataValidation type="whole" allowBlank="1" showInputMessage="1" showErrorMessage="1" sqref="H25:H39 M25:M39" xr:uid="{00000000-0002-0000-0200-000001000000}">
      <formula1>0</formula1>
      <formula2>23</formula2>
    </dataValidation>
    <dataValidation imeMode="fullAlpha" allowBlank="1" showInputMessage="1" showErrorMessage="1" sqref="T5:U5" xr:uid="{00000000-0002-0000-0200-000002000000}"/>
  </dataValidations>
  <printOptions horizontalCentered="1" verticalCentered="1"/>
  <pageMargins left="0.70866141732283472" right="0.70866141732283472" top="0.74803149606299213" bottom="0.74803149606299213" header="0.31496062992125984" footer="0.31496062992125984"/>
  <pageSetup paperSize="9" scale="61" fitToHeight="3" orientation="portrait" cellComments="asDisplayed" r:id="rId1"/>
  <rowBreaks count="1" manualBreakCount="1">
    <brk id="53"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5">
              <controlPr defaultSize="0" autoFill="0" autoLine="0" autoPict="0">
                <anchor moveWithCells="1">
                  <from>
                    <xdr:col>6</xdr:col>
                    <xdr:colOff>57150</xdr:colOff>
                    <xdr:row>10</xdr:row>
                    <xdr:rowOff>114300</xdr:rowOff>
                  </from>
                  <to>
                    <xdr:col>9</xdr:col>
                    <xdr:colOff>38100</xdr:colOff>
                    <xdr:row>12</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X57"/>
  <sheetViews>
    <sheetView showGridLines="0" view="pageBreakPreview" zoomScaleNormal="100" zoomScaleSheetLayoutView="100" workbookViewId="0">
      <selection activeCell="E27" sqref="E27"/>
    </sheetView>
  </sheetViews>
  <sheetFormatPr defaultColWidth="9"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 min="22" max="24" width="4.25" customWidth="1"/>
  </cols>
  <sheetData>
    <row r="1" spans="1:21">
      <c r="A1" s="41"/>
      <c r="B1" s="33"/>
      <c r="C1" s="33"/>
      <c r="D1" s="33"/>
      <c r="E1" s="33"/>
      <c r="F1" s="33"/>
      <c r="G1" s="33"/>
      <c r="H1" s="33"/>
      <c r="I1" s="33"/>
      <c r="J1" s="33"/>
      <c r="K1" s="33"/>
      <c r="L1" s="33"/>
      <c r="M1" s="33"/>
      <c r="N1" s="33"/>
      <c r="O1" s="33"/>
      <c r="P1" s="33"/>
      <c r="Q1" s="33"/>
      <c r="R1" s="33"/>
      <c r="S1" s="33"/>
      <c r="T1" s="33"/>
      <c r="U1" s="34"/>
    </row>
    <row r="2" spans="1:21">
      <c r="A2" s="35"/>
      <c r="B2" s="1"/>
      <c r="C2" s="1"/>
      <c r="D2" s="1"/>
      <c r="E2" s="1"/>
      <c r="F2" s="1"/>
      <c r="G2" s="1"/>
      <c r="H2" s="1"/>
      <c r="I2" s="1"/>
      <c r="J2" s="1"/>
      <c r="K2" s="1"/>
      <c r="L2" s="1"/>
      <c r="M2" s="1"/>
      <c r="N2" s="1"/>
      <c r="O2" s="1"/>
      <c r="P2" s="1"/>
      <c r="Q2" s="1"/>
      <c r="R2" s="1"/>
      <c r="S2" s="1"/>
      <c r="T2" s="1"/>
      <c r="U2" s="36"/>
    </row>
    <row r="3" spans="1:21">
      <c r="A3" s="35"/>
      <c r="B3" s="1"/>
      <c r="C3" s="1"/>
      <c r="D3" s="1"/>
      <c r="E3" s="1"/>
      <c r="F3" s="1"/>
      <c r="G3" s="1"/>
      <c r="H3" s="1" t="s">
        <v>19</v>
      </c>
      <c r="J3" s="1"/>
      <c r="K3" s="1"/>
      <c r="L3" s="1"/>
      <c r="M3" s="1"/>
      <c r="N3" s="1"/>
      <c r="O3" s="1"/>
      <c r="P3" s="1"/>
      <c r="Q3" s="1"/>
      <c r="R3" s="1"/>
      <c r="T3" s="5" t="s">
        <v>20</v>
      </c>
      <c r="U3" s="36"/>
    </row>
    <row r="4" spans="1:21">
      <c r="A4" s="35"/>
      <c r="B4" s="1"/>
      <c r="C4" s="1"/>
      <c r="D4" s="1"/>
      <c r="E4" s="1"/>
      <c r="F4" s="1"/>
      <c r="G4" s="1"/>
      <c r="H4" s="1"/>
      <c r="J4" s="1"/>
      <c r="K4" s="1"/>
      <c r="L4" s="1"/>
      <c r="M4" s="1"/>
      <c r="N4" s="1"/>
      <c r="O4" s="1"/>
      <c r="P4" s="1"/>
      <c r="Q4" s="1"/>
      <c r="R4" s="1"/>
      <c r="S4" s="1"/>
      <c r="T4" s="1"/>
      <c r="U4" s="36"/>
    </row>
    <row r="5" spans="1:21">
      <c r="A5" s="35"/>
      <c r="B5" s="1"/>
      <c r="C5" s="1"/>
      <c r="D5" s="1"/>
      <c r="E5" s="1"/>
      <c r="F5" s="1"/>
      <c r="G5" s="1"/>
      <c r="H5" s="1"/>
      <c r="I5" s="1"/>
      <c r="J5" s="1"/>
      <c r="K5" s="1"/>
      <c r="L5" s="1"/>
      <c r="M5" s="1"/>
      <c r="N5" s="1"/>
      <c r="O5" s="1"/>
      <c r="P5" s="2"/>
      <c r="Q5" s="1"/>
      <c r="R5" s="12"/>
      <c r="S5" s="1"/>
      <c r="T5" s="1"/>
      <c r="U5" s="36"/>
    </row>
    <row r="6" spans="1:21">
      <c r="A6" s="35"/>
      <c r="B6" s="1"/>
      <c r="C6" s="1"/>
      <c r="D6" s="1"/>
      <c r="E6" s="1"/>
      <c r="F6" s="1"/>
      <c r="G6" s="1"/>
      <c r="H6" s="1"/>
      <c r="I6" s="1"/>
      <c r="J6" s="1"/>
      <c r="K6" s="1"/>
      <c r="L6" s="1"/>
      <c r="M6" s="1"/>
      <c r="N6" s="1"/>
      <c r="O6" s="1"/>
      <c r="P6" s="1"/>
      <c r="Q6" s="1"/>
      <c r="R6" s="1"/>
      <c r="S6" s="1"/>
      <c r="T6" s="1"/>
      <c r="U6" s="36"/>
    </row>
    <row r="7" spans="1:21">
      <c r="A7" s="35" t="s">
        <v>29</v>
      </c>
      <c r="B7" s="1"/>
      <c r="C7" s="1"/>
      <c r="D7" s="1"/>
      <c r="E7" s="1"/>
      <c r="F7" s="1"/>
      <c r="G7" s="1"/>
      <c r="H7" s="1"/>
      <c r="I7" s="1"/>
      <c r="J7" s="1"/>
      <c r="K7" s="1"/>
      <c r="L7" s="1"/>
      <c r="M7" s="1"/>
      <c r="N7" s="1"/>
      <c r="O7" s="1"/>
      <c r="P7" s="1"/>
      <c r="Q7" s="1"/>
      <c r="R7" s="1"/>
      <c r="S7" s="1"/>
      <c r="T7" s="1"/>
      <c r="U7" s="36"/>
    </row>
    <row r="8" spans="1:21">
      <c r="A8" s="35"/>
      <c r="B8" s="1"/>
      <c r="C8" s="1"/>
      <c r="D8" s="1"/>
      <c r="E8" s="1"/>
      <c r="F8" s="1"/>
      <c r="G8" s="1"/>
      <c r="H8" s="1"/>
      <c r="I8" s="1"/>
      <c r="J8" s="1"/>
      <c r="K8" s="1"/>
      <c r="L8" s="1"/>
      <c r="M8" s="1"/>
      <c r="N8" s="1"/>
      <c r="O8" s="1"/>
      <c r="P8" s="1"/>
      <c r="Q8" s="1"/>
      <c r="R8" s="1"/>
      <c r="S8" s="1"/>
      <c r="T8" s="1"/>
      <c r="U8" s="36"/>
    </row>
    <row r="9" spans="1:21" ht="27" customHeight="1">
      <c r="A9" s="342" t="s">
        <v>3</v>
      </c>
      <c r="B9" s="307" t="s">
        <v>4</v>
      </c>
      <c r="C9" s="308"/>
      <c r="D9" s="308"/>
      <c r="E9" s="308"/>
      <c r="F9" s="308"/>
      <c r="G9" s="256">
        <f>'申請書（有料）'!G9</f>
        <v>0</v>
      </c>
      <c r="H9" s="257"/>
      <c r="I9" s="257"/>
      <c r="J9" s="257"/>
      <c r="K9" s="257"/>
      <c r="L9" s="257"/>
      <c r="M9" s="257"/>
      <c r="N9" s="257"/>
      <c r="O9" s="307" t="s">
        <v>43</v>
      </c>
      <c r="P9" s="308"/>
      <c r="Q9" s="308"/>
      <c r="R9" s="312"/>
      <c r="S9" s="256">
        <f>'申請書（有料）'!S9</f>
        <v>0</v>
      </c>
      <c r="T9" s="257"/>
      <c r="U9" s="258"/>
    </row>
    <row r="10" spans="1:21" ht="27" customHeight="1">
      <c r="A10" s="343"/>
      <c r="B10" s="307" t="s">
        <v>5</v>
      </c>
      <c r="C10" s="308"/>
      <c r="D10" s="308"/>
      <c r="E10" s="308"/>
      <c r="F10" s="308"/>
      <c r="G10" s="256">
        <f>'申請書（有料）'!G10</f>
        <v>0</v>
      </c>
      <c r="H10" s="257"/>
      <c r="I10" s="257"/>
      <c r="J10" s="257"/>
      <c r="K10" s="257"/>
      <c r="L10" s="257"/>
      <c r="M10" s="257"/>
      <c r="N10" s="257"/>
      <c r="O10" s="307" t="s">
        <v>44</v>
      </c>
      <c r="P10" s="308"/>
      <c r="Q10" s="308"/>
      <c r="R10" s="312"/>
      <c r="S10" s="256">
        <f>'申請書（有料）'!S10</f>
        <v>0</v>
      </c>
      <c r="T10" s="257"/>
      <c r="U10" s="258"/>
    </row>
    <row r="11" spans="1:21" ht="27" customHeight="1">
      <c r="A11" s="69"/>
      <c r="B11" s="4"/>
      <c r="C11" s="4"/>
      <c r="D11" s="4"/>
      <c r="E11" s="4"/>
      <c r="F11" s="4"/>
      <c r="G11" s="60"/>
      <c r="H11" s="60"/>
      <c r="I11" s="60"/>
      <c r="J11" s="60"/>
      <c r="K11" s="60"/>
      <c r="L11" s="60"/>
      <c r="M11" s="60"/>
      <c r="N11" s="60"/>
      <c r="O11" s="4"/>
      <c r="P11" s="4"/>
      <c r="Q11" s="4"/>
      <c r="R11" s="4"/>
      <c r="S11" s="60"/>
      <c r="T11" s="60"/>
      <c r="U11" s="61"/>
    </row>
    <row r="12" spans="1:21">
      <c r="A12" s="37"/>
      <c r="B12" s="13"/>
      <c r="C12" s="13"/>
      <c r="D12" s="13"/>
      <c r="E12" s="13"/>
      <c r="F12" s="13"/>
      <c r="G12" s="13"/>
      <c r="H12" s="13"/>
      <c r="I12" s="13"/>
      <c r="J12" s="13"/>
      <c r="K12" s="13"/>
      <c r="L12" s="13"/>
      <c r="M12" s="13"/>
      <c r="N12" s="13"/>
      <c r="O12" s="13"/>
      <c r="P12" s="13"/>
      <c r="Q12" s="13"/>
      <c r="R12" s="13"/>
      <c r="S12" s="13"/>
      <c r="T12" s="13"/>
      <c r="U12" s="38"/>
    </row>
    <row r="13" spans="1:21">
      <c r="A13" s="37"/>
      <c r="B13" s="10"/>
      <c r="C13" s="13"/>
      <c r="D13" s="13"/>
      <c r="E13" s="13"/>
      <c r="F13" s="13"/>
      <c r="G13" s="13"/>
      <c r="H13" s="13"/>
      <c r="I13" s="13"/>
      <c r="J13" s="13"/>
      <c r="K13" s="13"/>
      <c r="L13" s="13"/>
      <c r="M13" s="13"/>
      <c r="N13" s="13"/>
      <c r="O13" s="13"/>
      <c r="P13" s="13"/>
      <c r="Q13" s="13"/>
      <c r="R13" s="13"/>
      <c r="S13" s="13"/>
      <c r="T13" s="13"/>
      <c r="U13" s="38"/>
    </row>
    <row r="14" spans="1:21">
      <c r="A14" s="37"/>
      <c r="B14" s="14"/>
      <c r="C14" s="13"/>
      <c r="D14" s="13"/>
      <c r="E14" s="13"/>
      <c r="F14" s="13"/>
      <c r="G14" s="13"/>
      <c r="H14" s="13"/>
      <c r="I14" s="13"/>
      <c r="J14" s="13"/>
      <c r="K14" s="13"/>
      <c r="L14" s="13"/>
      <c r="M14" s="13"/>
      <c r="N14" s="13"/>
      <c r="O14" s="13"/>
      <c r="P14" s="13"/>
      <c r="Q14" s="13"/>
      <c r="R14" s="13"/>
      <c r="S14" s="13"/>
      <c r="T14" s="13"/>
      <c r="U14" s="38"/>
    </row>
    <row r="15" spans="1:21">
      <c r="A15" s="37"/>
      <c r="B15" s="10"/>
      <c r="C15" s="13"/>
      <c r="D15" s="13"/>
      <c r="E15" s="13"/>
      <c r="F15" s="13"/>
      <c r="G15" s="13"/>
      <c r="H15" s="13"/>
      <c r="I15" s="13"/>
      <c r="J15" s="13"/>
      <c r="K15" s="13"/>
      <c r="L15" s="13"/>
      <c r="M15" s="13"/>
      <c r="N15" s="13"/>
      <c r="O15" s="13"/>
      <c r="P15" s="13"/>
      <c r="Q15" s="13"/>
      <c r="R15" s="13"/>
      <c r="S15" s="13"/>
      <c r="T15" s="13"/>
      <c r="U15" s="38"/>
    </row>
    <row r="16" spans="1:21">
      <c r="A16" s="37"/>
      <c r="B16" s="10"/>
      <c r="C16" s="13"/>
      <c r="D16" s="13"/>
      <c r="E16" s="13"/>
      <c r="F16" s="13"/>
      <c r="G16" s="13"/>
      <c r="H16" s="13"/>
      <c r="I16" s="13"/>
      <c r="J16" s="13"/>
      <c r="K16" s="13"/>
      <c r="L16" s="13"/>
      <c r="M16" s="13"/>
      <c r="N16" s="13"/>
      <c r="O16" s="13"/>
      <c r="P16" s="13"/>
      <c r="Q16" s="13"/>
      <c r="R16" s="13"/>
      <c r="S16" s="13"/>
      <c r="T16" s="13"/>
      <c r="U16" s="38"/>
    </row>
    <row r="17" spans="1:24">
      <c r="A17" s="37"/>
      <c r="B17" s="10"/>
      <c r="C17" s="13"/>
      <c r="D17" s="13"/>
      <c r="E17" s="13"/>
      <c r="F17" s="13"/>
      <c r="G17" s="13"/>
      <c r="H17" s="13"/>
      <c r="I17" s="13"/>
      <c r="J17" s="13"/>
      <c r="K17" s="13"/>
      <c r="L17" s="13"/>
      <c r="M17" s="13"/>
      <c r="N17" s="13"/>
      <c r="O17" s="13"/>
      <c r="P17" s="13"/>
      <c r="Q17" s="13"/>
      <c r="R17" s="13"/>
      <c r="S17" s="13"/>
      <c r="T17" s="13"/>
      <c r="U17" s="38"/>
    </row>
    <row r="18" spans="1:24">
      <c r="A18" s="37"/>
      <c r="B18" s="13"/>
      <c r="C18" s="66"/>
      <c r="D18" s="66"/>
      <c r="E18" s="66"/>
      <c r="F18" s="66"/>
      <c r="G18" s="66"/>
      <c r="H18" s="66"/>
      <c r="I18" s="66"/>
      <c r="J18" s="66"/>
      <c r="K18" s="13"/>
      <c r="L18" s="13"/>
      <c r="M18" s="13"/>
      <c r="N18" s="13"/>
      <c r="O18" s="13"/>
      <c r="P18" s="13"/>
      <c r="Q18" s="13"/>
      <c r="R18" s="13"/>
      <c r="S18" s="13"/>
      <c r="T18" s="13"/>
      <c r="U18" s="38"/>
    </row>
    <row r="19" spans="1:24">
      <c r="A19" s="37"/>
      <c r="B19" s="13"/>
      <c r="C19" s="13"/>
      <c r="D19" s="13"/>
      <c r="E19" s="13"/>
      <c r="F19" s="13"/>
      <c r="G19" s="13"/>
      <c r="H19" s="13"/>
      <c r="I19" s="13"/>
      <c r="J19" s="13"/>
      <c r="K19" s="13"/>
      <c r="L19" s="13"/>
      <c r="M19" s="13"/>
      <c r="N19" s="13"/>
      <c r="O19" s="13"/>
      <c r="P19" s="13"/>
      <c r="Q19" s="13"/>
      <c r="R19" s="13"/>
      <c r="S19" s="13"/>
      <c r="T19" s="13"/>
      <c r="U19" s="38"/>
    </row>
    <row r="20" spans="1:24" ht="27" customHeight="1">
      <c r="A20" s="254" t="s">
        <v>10</v>
      </c>
      <c r="B20" s="255"/>
      <c r="C20" s="255"/>
      <c r="D20" s="307" t="s">
        <v>31</v>
      </c>
      <c r="E20" s="308"/>
      <c r="F20" s="308"/>
      <c r="G20" s="308"/>
      <c r="H20" s="253">
        <f>'申請書（有料）'!H20:J20</f>
        <v>0</v>
      </c>
      <c r="I20" s="253"/>
      <c r="J20" s="253"/>
      <c r="K20" s="237" t="s">
        <v>32</v>
      </c>
      <c r="L20" s="237"/>
      <c r="M20" s="237"/>
      <c r="N20" s="237"/>
      <c r="O20" s="307" t="s">
        <v>11</v>
      </c>
      <c r="P20" s="308"/>
      <c r="Q20" s="308"/>
      <c r="R20" s="308"/>
      <c r="S20" s="312"/>
      <c r="T20" s="315">
        <f>'申請書（有料）'!T20:U20</f>
        <v>0</v>
      </c>
      <c r="U20" s="341"/>
    </row>
    <row r="21" spans="1:24" ht="27" customHeight="1">
      <c r="A21" s="254" t="s">
        <v>12</v>
      </c>
      <c r="B21" s="255"/>
      <c r="C21" s="255"/>
      <c r="D21" s="309" t="str">
        <f>①入力用!D18</f>
        <v>　体育館　　運動場　　柔剣道場　　教室（　　　　室）　その他（　　　　　　）</v>
      </c>
      <c r="E21" s="310"/>
      <c r="F21" s="310"/>
      <c r="G21" s="310"/>
      <c r="H21" s="310"/>
      <c r="I21" s="310"/>
      <c r="J21" s="310"/>
      <c r="K21" s="310"/>
      <c r="L21" s="310"/>
      <c r="M21" s="310"/>
      <c r="N21" s="310"/>
      <c r="O21" s="310"/>
      <c r="P21" s="310"/>
      <c r="Q21" s="310"/>
      <c r="R21" s="310"/>
      <c r="S21" s="310"/>
      <c r="T21" s="310"/>
      <c r="U21" s="311"/>
    </row>
    <row r="22" spans="1:24">
      <c r="A22" s="39"/>
      <c r="B22" s="66"/>
      <c r="C22" s="66"/>
      <c r="D22" s="66"/>
      <c r="E22" s="15"/>
      <c r="F22" s="15"/>
      <c r="G22" s="15"/>
      <c r="H22" s="15"/>
      <c r="I22" s="15"/>
      <c r="J22" s="15"/>
      <c r="K22" s="15"/>
      <c r="L22" s="15"/>
      <c r="M22" s="15"/>
      <c r="N22" s="15"/>
      <c r="O22" s="15"/>
      <c r="P22" s="15"/>
      <c r="Q22" s="15"/>
      <c r="R22" s="15"/>
      <c r="S22" s="15"/>
      <c r="T22" s="15"/>
      <c r="U22" s="40"/>
    </row>
    <row r="23" spans="1:24">
      <c r="A23" s="329" t="s">
        <v>13</v>
      </c>
      <c r="B23" s="263"/>
      <c r="C23" s="263"/>
      <c r="D23" s="263"/>
      <c r="E23" s="263"/>
      <c r="F23" s="263"/>
      <c r="G23" s="264"/>
      <c r="H23" s="331" t="s">
        <v>14</v>
      </c>
      <c r="I23" s="332"/>
      <c r="J23" s="332"/>
      <c r="K23" s="332"/>
      <c r="L23" s="332"/>
      <c r="M23" s="332"/>
      <c r="N23" s="332"/>
      <c r="O23" s="332"/>
      <c r="P23" s="333"/>
      <c r="Q23" s="331" t="s">
        <v>15</v>
      </c>
      <c r="R23" s="332"/>
      <c r="S23" s="333"/>
      <c r="T23" s="262" t="s">
        <v>16</v>
      </c>
      <c r="U23" s="337"/>
    </row>
    <row r="24" spans="1:24">
      <c r="A24" s="330"/>
      <c r="B24" s="269"/>
      <c r="C24" s="269"/>
      <c r="D24" s="269"/>
      <c r="E24" s="269"/>
      <c r="F24" s="269"/>
      <c r="G24" s="270"/>
      <c r="H24" s="334"/>
      <c r="I24" s="335"/>
      <c r="J24" s="335"/>
      <c r="K24" s="335"/>
      <c r="L24" s="335"/>
      <c r="M24" s="335"/>
      <c r="N24" s="335"/>
      <c r="O24" s="335"/>
      <c r="P24" s="336"/>
      <c r="Q24" s="334"/>
      <c r="R24" s="335"/>
      <c r="S24" s="336"/>
      <c r="T24" s="268"/>
      <c r="U24" s="338"/>
    </row>
    <row r="25" spans="1:24" ht="27" customHeight="1">
      <c r="A25" s="68" t="s">
        <v>38</v>
      </c>
      <c r="B25" s="79">
        <f>'申請書（有料）'!B25</f>
        <v>0</v>
      </c>
      <c r="C25" s="65" t="s">
        <v>39</v>
      </c>
      <c r="D25" s="100">
        <f>'申請書（有料）'!D25</f>
        <v>0</v>
      </c>
      <c r="E25" s="65" t="s">
        <v>40</v>
      </c>
      <c r="F25" s="79">
        <f>'申請書（有料）'!F25</f>
        <v>0</v>
      </c>
      <c r="G25" s="65" t="s">
        <v>41</v>
      </c>
      <c r="H25" s="80">
        <f>'申請書（有料）'!H25</f>
        <v>0</v>
      </c>
      <c r="I25" s="65" t="s">
        <v>34</v>
      </c>
      <c r="J25" s="65" t="str">
        <f>IF('申請書（有料）'!J25&lt;&gt;"",'申請書（有料）'!J25, "")</f>
        <v/>
      </c>
      <c r="K25" s="65" t="s">
        <v>35</v>
      </c>
      <c r="L25" s="65" t="s">
        <v>36</v>
      </c>
      <c r="M25" s="79">
        <f>'申請書（有料）'!M25</f>
        <v>0</v>
      </c>
      <c r="N25" s="65" t="s">
        <v>33</v>
      </c>
      <c r="O25" s="65" t="str">
        <f>IF('申請書（有料）'!O25&lt;&gt;"",'申請書（有料）'!O25, "")</f>
        <v/>
      </c>
      <c r="P25" s="65" t="s">
        <v>35</v>
      </c>
      <c r="Q25" s="296" t="s">
        <v>17</v>
      </c>
      <c r="R25" s="297"/>
      <c r="S25" s="81">
        <f>'申請書（有料）'!S25</f>
        <v>0</v>
      </c>
      <c r="T25" s="298">
        <f>'申請書（有料）'!T25:U25</f>
        <v>0</v>
      </c>
      <c r="U25" s="299"/>
      <c r="V25" s="27"/>
      <c r="W25" s="27"/>
    </row>
    <row r="26" spans="1:24" ht="27" customHeight="1">
      <c r="A26" s="68" t="s">
        <v>38</v>
      </c>
      <c r="B26" s="79">
        <f>'申請書（有料）'!B26</f>
        <v>0</v>
      </c>
      <c r="C26" s="65" t="s">
        <v>39</v>
      </c>
      <c r="D26" s="100">
        <f>'申請書（有料）'!D26</f>
        <v>0</v>
      </c>
      <c r="E26" s="65" t="s">
        <v>40</v>
      </c>
      <c r="F26" s="79">
        <f>'申請書（有料）'!F26</f>
        <v>0</v>
      </c>
      <c r="G26" s="65" t="s">
        <v>41</v>
      </c>
      <c r="H26" s="80">
        <f>'申請書（有料）'!H26</f>
        <v>0</v>
      </c>
      <c r="I26" s="65" t="s">
        <v>34</v>
      </c>
      <c r="J26" s="65" t="str">
        <f>IF('申請書（有料）'!J26&lt;&gt;"",'申請書（有料）'!J26, "")</f>
        <v/>
      </c>
      <c r="K26" s="65" t="s">
        <v>35</v>
      </c>
      <c r="L26" s="65" t="s">
        <v>36</v>
      </c>
      <c r="M26" s="79">
        <f>'申請書（有料）'!M26</f>
        <v>0</v>
      </c>
      <c r="N26" s="65" t="s">
        <v>33</v>
      </c>
      <c r="O26" s="65" t="str">
        <f>IF('申請書（有料）'!O26&lt;&gt;"",'申請書（有料）'!O26, "")</f>
        <v/>
      </c>
      <c r="P26" s="65" t="s">
        <v>35</v>
      </c>
      <c r="Q26" s="296" t="s">
        <v>17</v>
      </c>
      <c r="R26" s="297"/>
      <c r="S26" s="81">
        <f>'申請書（有料）'!S26</f>
        <v>0</v>
      </c>
      <c r="T26" s="298">
        <f>'申請書（有料）'!T26:U26</f>
        <v>0</v>
      </c>
      <c r="U26" s="299"/>
      <c r="V26" s="27"/>
      <c r="W26" s="27"/>
    </row>
    <row r="27" spans="1:24" ht="27" customHeight="1">
      <c r="A27" s="68" t="s">
        <v>38</v>
      </c>
      <c r="B27" s="79">
        <f>'申請書（有料）'!B27</f>
        <v>0</v>
      </c>
      <c r="C27" s="65" t="s">
        <v>39</v>
      </c>
      <c r="D27" s="100">
        <f>'申請書（有料）'!D27</f>
        <v>0</v>
      </c>
      <c r="E27" s="65" t="s">
        <v>40</v>
      </c>
      <c r="F27" s="79">
        <f>'申請書（有料）'!F27</f>
        <v>0</v>
      </c>
      <c r="G27" s="65" t="s">
        <v>41</v>
      </c>
      <c r="H27" s="80">
        <f>'申請書（有料）'!H27</f>
        <v>0</v>
      </c>
      <c r="I27" s="65" t="s">
        <v>34</v>
      </c>
      <c r="J27" s="65" t="str">
        <f>IF('申請書（有料）'!J27&lt;&gt;"",'申請書（有料）'!J27, "")</f>
        <v/>
      </c>
      <c r="K27" s="65" t="s">
        <v>35</v>
      </c>
      <c r="L27" s="65" t="s">
        <v>36</v>
      </c>
      <c r="M27" s="79">
        <f>'申請書（有料）'!M27</f>
        <v>0</v>
      </c>
      <c r="N27" s="65" t="s">
        <v>33</v>
      </c>
      <c r="O27" s="65" t="str">
        <f>IF('申請書（有料）'!O27&lt;&gt;"",'申請書（有料）'!O27, "")</f>
        <v/>
      </c>
      <c r="P27" s="65" t="s">
        <v>35</v>
      </c>
      <c r="Q27" s="296" t="s">
        <v>17</v>
      </c>
      <c r="R27" s="297"/>
      <c r="S27" s="81">
        <f>'申請書（有料）'!S27</f>
        <v>0</v>
      </c>
      <c r="T27" s="298">
        <f>'申請書（有料）'!T27:U27</f>
        <v>0</v>
      </c>
      <c r="U27" s="299"/>
      <c r="V27" s="27"/>
      <c r="W27" s="27"/>
    </row>
    <row r="28" spans="1:24" ht="27" customHeight="1">
      <c r="A28" s="68" t="s">
        <v>38</v>
      </c>
      <c r="B28" s="79">
        <f>'申請書（有料）'!B28</f>
        <v>0</v>
      </c>
      <c r="C28" s="65" t="s">
        <v>39</v>
      </c>
      <c r="D28" s="100">
        <f>'申請書（有料）'!D28</f>
        <v>0</v>
      </c>
      <c r="E28" s="65" t="s">
        <v>40</v>
      </c>
      <c r="F28" s="79">
        <f>'申請書（有料）'!F28</f>
        <v>0</v>
      </c>
      <c r="G28" s="65" t="s">
        <v>41</v>
      </c>
      <c r="H28" s="80">
        <f>'申請書（有料）'!H28</f>
        <v>0</v>
      </c>
      <c r="I28" s="65" t="s">
        <v>34</v>
      </c>
      <c r="J28" s="65" t="str">
        <f>IF('申請書（有料）'!J28&lt;&gt;"",'申請書（有料）'!J28, "")</f>
        <v/>
      </c>
      <c r="K28" s="65" t="s">
        <v>35</v>
      </c>
      <c r="L28" s="65" t="s">
        <v>36</v>
      </c>
      <c r="M28" s="79">
        <f>'申請書（有料）'!M28</f>
        <v>0</v>
      </c>
      <c r="N28" s="65" t="s">
        <v>33</v>
      </c>
      <c r="O28" s="65" t="str">
        <f>IF('申請書（有料）'!O28&lt;&gt;"",'申請書（有料）'!O28, "")</f>
        <v/>
      </c>
      <c r="P28" s="65" t="s">
        <v>35</v>
      </c>
      <c r="Q28" s="296" t="s">
        <v>17</v>
      </c>
      <c r="R28" s="297"/>
      <c r="S28" s="81">
        <f>'申請書（有料）'!S28</f>
        <v>0</v>
      </c>
      <c r="T28" s="298">
        <f>'申請書（有料）'!T28:U28</f>
        <v>0</v>
      </c>
      <c r="U28" s="299"/>
      <c r="V28" s="27"/>
      <c r="W28" s="27"/>
    </row>
    <row r="29" spans="1:24" ht="27" customHeight="1">
      <c r="A29" s="68" t="s">
        <v>38</v>
      </c>
      <c r="B29" s="79">
        <f>'申請書（有料）'!B29</f>
        <v>0</v>
      </c>
      <c r="C29" s="65" t="s">
        <v>39</v>
      </c>
      <c r="D29" s="100">
        <f>'申請書（有料）'!D29</f>
        <v>0</v>
      </c>
      <c r="E29" s="65" t="s">
        <v>40</v>
      </c>
      <c r="F29" s="79">
        <f>'申請書（有料）'!F29</f>
        <v>0</v>
      </c>
      <c r="G29" s="65" t="s">
        <v>41</v>
      </c>
      <c r="H29" s="80">
        <f>'申請書（有料）'!H29</f>
        <v>0</v>
      </c>
      <c r="I29" s="65" t="s">
        <v>34</v>
      </c>
      <c r="J29" s="65" t="str">
        <f>IF('申請書（有料）'!J29&lt;&gt;"",'申請書（有料）'!J29, "")</f>
        <v/>
      </c>
      <c r="K29" s="65" t="s">
        <v>35</v>
      </c>
      <c r="L29" s="65" t="s">
        <v>36</v>
      </c>
      <c r="M29" s="79">
        <f>'申請書（有料）'!M29</f>
        <v>0</v>
      </c>
      <c r="N29" s="65" t="s">
        <v>33</v>
      </c>
      <c r="O29" s="65" t="str">
        <f>IF('申請書（有料）'!O29&lt;&gt;"",'申請書（有料）'!O29, "")</f>
        <v/>
      </c>
      <c r="P29" s="65" t="s">
        <v>35</v>
      </c>
      <c r="Q29" s="296" t="s">
        <v>17</v>
      </c>
      <c r="R29" s="297"/>
      <c r="S29" s="81">
        <f>'申請書（有料）'!S29</f>
        <v>0</v>
      </c>
      <c r="T29" s="298">
        <f>'申請書（有料）'!T29:U29</f>
        <v>0</v>
      </c>
      <c r="U29" s="299"/>
      <c r="V29" s="27">
        <f t="shared" ref="V29" si="0">IF(ISERROR(M29-H29),"",M29-H29)</f>
        <v>0</v>
      </c>
      <c r="W29" s="27" t="str">
        <f t="shared" ref="W29" si="1">IF(ISERROR(O29-J29),"",O29-J29)</f>
        <v/>
      </c>
      <c r="X29" t="str">
        <f t="shared" ref="X29" si="2">IF(ISERROR((V29*60+W29)/60), "", ROUNDUP((V29*60+W29)/60, 0))</f>
        <v/>
      </c>
    </row>
    <row r="30" spans="1:24" ht="27" customHeight="1">
      <c r="A30" s="68" t="s">
        <v>38</v>
      </c>
      <c r="B30" s="79">
        <f>'申請書（有料）'!B30</f>
        <v>0</v>
      </c>
      <c r="C30" s="65" t="s">
        <v>39</v>
      </c>
      <c r="D30" s="100">
        <f>'申請書（有料）'!D30</f>
        <v>0</v>
      </c>
      <c r="E30" s="65" t="s">
        <v>40</v>
      </c>
      <c r="F30" s="79">
        <f>'申請書（有料）'!F30</f>
        <v>0</v>
      </c>
      <c r="G30" s="65" t="s">
        <v>41</v>
      </c>
      <c r="H30" s="80">
        <f>'申請書（有料）'!H30</f>
        <v>0</v>
      </c>
      <c r="I30" s="65" t="s">
        <v>34</v>
      </c>
      <c r="J30" s="65" t="str">
        <f>IF('申請書（有料）'!J30&lt;&gt;"",'申請書（有料）'!J30, "")</f>
        <v/>
      </c>
      <c r="K30" s="65" t="s">
        <v>35</v>
      </c>
      <c r="L30" s="65" t="s">
        <v>36</v>
      </c>
      <c r="M30" s="79">
        <f>'申請書（有料）'!M30</f>
        <v>0</v>
      </c>
      <c r="N30" s="65" t="s">
        <v>33</v>
      </c>
      <c r="O30" s="65" t="str">
        <f>IF('申請書（有料）'!O30&lt;&gt;"",'申請書（有料）'!O30, "")</f>
        <v/>
      </c>
      <c r="P30" s="65" t="s">
        <v>35</v>
      </c>
      <c r="Q30" s="296" t="s">
        <v>17</v>
      </c>
      <c r="R30" s="297"/>
      <c r="S30" s="81">
        <f>'申請書（有料）'!S30</f>
        <v>0</v>
      </c>
      <c r="T30" s="298">
        <f>'申請書（有料）'!T30:U30</f>
        <v>0</v>
      </c>
      <c r="U30" s="299"/>
      <c r="V30" s="27">
        <f t="shared" ref="V30:V39" si="3">IF(ISERROR(M30-H30),"",M30-H30)</f>
        <v>0</v>
      </c>
      <c r="W30" s="27" t="str">
        <f t="shared" ref="W30:W39" si="4">IF(ISERROR(O30-J30),"",O30-J30)</f>
        <v/>
      </c>
      <c r="X30" t="str">
        <f t="shared" ref="X30:X39" si="5">IF(ISERROR((V30*60+W30)/60), "", ROUNDUP((V30*60+W30)/60, 0))</f>
        <v/>
      </c>
    </row>
    <row r="31" spans="1:24" ht="27" customHeight="1">
      <c r="A31" s="68" t="s">
        <v>38</v>
      </c>
      <c r="B31" s="79">
        <f>'申請書（有料）'!B31</f>
        <v>0</v>
      </c>
      <c r="C31" s="65" t="s">
        <v>39</v>
      </c>
      <c r="D31" s="100">
        <f>'申請書（有料）'!D31</f>
        <v>0</v>
      </c>
      <c r="E31" s="65" t="s">
        <v>40</v>
      </c>
      <c r="F31" s="79">
        <f>'申請書（有料）'!F31</f>
        <v>0</v>
      </c>
      <c r="G31" s="65" t="s">
        <v>41</v>
      </c>
      <c r="H31" s="80">
        <f>'申請書（有料）'!H31</f>
        <v>0</v>
      </c>
      <c r="I31" s="65" t="s">
        <v>34</v>
      </c>
      <c r="J31" s="65" t="str">
        <f>IF('申請書（有料）'!J31&lt;&gt;"",'申請書（有料）'!J31, "")</f>
        <v/>
      </c>
      <c r="K31" s="65" t="s">
        <v>35</v>
      </c>
      <c r="L31" s="65" t="s">
        <v>36</v>
      </c>
      <c r="M31" s="79">
        <f>'申請書（有料）'!M31</f>
        <v>0</v>
      </c>
      <c r="N31" s="65" t="s">
        <v>33</v>
      </c>
      <c r="O31" s="65" t="str">
        <f>IF('申請書（有料）'!O31&lt;&gt;"",'申請書（有料）'!O31, "")</f>
        <v/>
      </c>
      <c r="P31" s="65" t="s">
        <v>35</v>
      </c>
      <c r="Q31" s="296" t="s">
        <v>17</v>
      </c>
      <c r="R31" s="297"/>
      <c r="S31" s="81">
        <f>'申請書（有料）'!S31</f>
        <v>0</v>
      </c>
      <c r="T31" s="298">
        <f>'申請書（有料）'!T31:U31</f>
        <v>0</v>
      </c>
      <c r="U31" s="299"/>
      <c r="V31" s="27">
        <f t="shared" si="3"/>
        <v>0</v>
      </c>
      <c r="W31" s="27" t="str">
        <f t="shared" si="4"/>
        <v/>
      </c>
      <c r="X31" t="str">
        <f t="shared" si="5"/>
        <v/>
      </c>
    </row>
    <row r="32" spans="1:24" ht="27" customHeight="1">
      <c r="A32" s="68" t="s">
        <v>38</v>
      </c>
      <c r="B32" s="79">
        <f>'申請書（有料）'!B32</f>
        <v>0</v>
      </c>
      <c r="C32" s="65" t="s">
        <v>39</v>
      </c>
      <c r="D32" s="100">
        <f>'申請書（有料）'!D32</f>
        <v>0</v>
      </c>
      <c r="E32" s="65" t="s">
        <v>40</v>
      </c>
      <c r="F32" s="79">
        <f>'申請書（有料）'!F32</f>
        <v>0</v>
      </c>
      <c r="G32" s="65" t="s">
        <v>41</v>
      </c>
      <c r="H32" s="80">
        <f>'申請書（有料）'!H32</f>
        <v>0</v>
      </c>
      <c r="I32" s="65" t="s">
        <v>34</v>
      </c>
      <c r="J32" s="65" t="str">
        <f>IF('申請書（有料）'!J32&lt;&gt;"",'申請書（有料）'!J32, "")</f>
        <v/>
      </c>
      <c r="K32" s="65" t="s">
        <v>35</v>
      </c>
      <c r="L32" s="65" t="s">
        <v>36</v>
      </c>
      <c r="M32" s="79">
        <f>'申請書（有料）'!M32</f>
        <v>0</v>
      </c>
      <c r="N32" s="65" t="s">
        <v>33</v>
      </c>
      <c r="O32" s="65" t="str">
        <f>IF('申請書（有料）'!O32&lt;&gt;"",'申請書（有料）'!O32, "")</f>
        <v/>
      </c>
      <c r="P32" s="65" t="s">
        <v>35</v>
      </c>
      <c r="Q32" s="296" t="s">
        <v>17</v>
      </c>
      <c r="R32" s="297"/>
      <c r="S32" s="81">
        <f>'申請書（有料）'!S32</f>
        <v>0</v>
      </c>
      <c r="T32" s="298">
        <f>'申請書（有料）'!T32:U32</f>
        <v>0</v>
      </c>
      <c r="U32" s="299"/>
      <c r="V32" s="27">
        <f t="shared" si="3"/>
        <v>0</v>
      </c>
      <c r="W32" s="27" t="str">
        <f t="shared" si="4"/>
        <v/>
      </c>
      <c r="X32" t="str">
        <f t="shared" si="5"/>
        <v/>
      </c>
    </row>
    <row r="33" spans="1:24" ht="27" customHeight="1">
      <c r="A33" s="68" t="s">
        <v>38</v>
      </c>
      <c r="B33" s="79">
        <f>'申請書（有料）'!B33</f>
        <v>0</v>
      </c>
      <c r="C33" s="65" t="s">
        <v>39</v>
      </c>
      <c r="D33" s="100">
        <f>'申請書（有料）'!D33</f>
        <v>0</v>
      </c>
      <c r="E33" s="65" t="s">
        <v>40</v>
      </c>
      <c r="F33" s="79">
        <f>'申請書（有料）'!F33</f>
        <v>0</v>
      </c>
      <c r="G33" s="65" t="s">
        <v>41</v>
      </c>
      <c r="H33" s="80">
        <f>'申請書（有料）'!H33</f>
        <v>0</v>
      </c>
      <c r="I33" s="65" t="s">
        <v>34</v>
      </c>
      <c r="J33" s="65" t="str">
        <f>IF('申請書（有料）'!J33&lt;&gt;"",'申請書（有料）'!J33, "")</f>
        <v/>
      </c>
      <c r="K33" s="65" t="s">
        <v>35</v>
      </c>
      <c r="L33" s="65" t="s">
        <v>36</v>
      </c>
      <c r="M33" s="79">
        <f>'申請書（有料）'!M33</f>
        <v>0</v>
      </c>
      <c r="N33" s="65" t="s">
        <v>33</v>
      </c>
      <c r="O33" s="65" t="str">
        <f>IF('申請書（有料）'!O33&lt;&gt;"",'申請書（有料）'!O33, "")</f>
        <v/>
      </c>
      <c r="P33" s="65" t="s">
        <v>35</v>
      </c>
      <c r="Q33" s="296" t="s">
        <v>17</v>
      </c>
      <c r="R33" s="297"/>
      <c r="S33" s="81">
        <f>'申請書（有料）'!S33</f>
        <v>0</v>
      </c>
      <c r="T33" s="298">
        <f>'申請書（有料）'!T33:U33</f>
        <v>0</v>
      </c>
      <c r="U33" s="299"/>
      <c r="V33" s="27">
        <f t="shared" si="3"/>
        <v>0</v>
      </c>
      <c r="W33" s="27" t="str">
        <f t="shared" si="4"/>
        <v/>
      </c>
      <c r="X33" t="str">
        <f t="shared" si="5"/>
        <v/>
      </c>
    </row>
    <row r="34" spans="1:24" ht="27" customHeight="1">
      <c r="A34" s="68" t="s">
        <v>38</v>
      </c>
      <c r="B34" s="79">
        <f>'申請書（有料）'!B34</f>
        <v>0</v>
      </c>
      <c r="C34" s="65" t="s">
        <v>39</v>
      </c>
      <c r="D34" s="100">
        <f>'申請書（有料）'!D34</f>
        <v>0</v>
      </c>
      <c r="E34" s="65" t="s">
        <v>40</v>
      </c>
      <c r="F34" s="79">
        <f>'申請書（有料）'!F34</f>
        <v>0</v>
      </c>
      <c r="G34" s="65" t="s">
        <v>41</v>
      </c>
      <c r="H34" s="80">
        <f>'申請書（有料）'!H34</f>
        <v>0</v>
      </c>
      <c r="I34" s="65" t="s">
        <v>34</v>
      </c>
      <c r="J34" s="65" t="str">
        <f>IF('申請書（有料）'!J34&lt;&gt;"",'申請書（有料）'!J34, "")</f>
        <v/>
      </c>
      <c r="K34" s="65" t="s">
        <v>35</v>
      </c>
      <c r="L34" s="65" t="s">
        <v>36</v>
      </c>
      <c r="M34" s="79">
        <f>'申請書（有料）'!M34</f>
        <v>0</v>
      </c>
      <c r="N34" s="65" t="s">
        <v>33</v>
      </c>
      <c r="O34" s="65" t="str">
        <f>IF('申請書（有料）'!O34&lt;&gt;"",'申請書（有料）'!O34, "")</f>
        <v/>
      </c>
      <c r="P34" s="65" t="s">
        <v>35</v>
      </c>
      <c r="Q34" s="296" t="s">
        <v>17</v>
      </c>
      <c r="R34" s="297"/>
      <c r="S34" s="81">
        <f>'申請書（有料）'!S34</f>
        <v>0</v>
      </c>
      <c r="T34" s="298">
        <f>'申請書（有料）'!T34:U34</f>
        <v>0</v>
      </c>
      <c r="U34" s="299"/>
      <c r="V34" s="27">
        <f t="shared" si="3"/>
        <v>0</v>
      </c>
      <c r="W34" s="27" t="str">
        <f t="shared" si="4"/>
        <v/>
      </c>
      <c r="X34" t="str">
        <f t="shared" si="5"/>
        <v/>
      </c>
    </row>
    <row r="35" spans="1:24" ht="27" customHeight="1">
      <c r="A35" s="68" t="s">
        <v>38</v>
      </c>
      <c r="B35" s="79">
        <f>'申請書（有料）'!B35</f>
        <v>0</v>
      </c>
      <c r="C35" s="65" t="s">
        <v>39</v>
      </c>
      <c r="D35" s="100">
        <f>'申請書（有料）'!D35</f>
        <v>0</v>
      </c>
      <c r="E35" s="65" t="s">
        <v>40</v>
      </c>
      <c r="F35" s="79">
        <f>'申請書（有料）'!F35</f>
        <v>0</v>
      </c>
      <c r="G35" s="65" t="s">
        <v>41</v>
      </c>
      <c r="H35" s="80">
        <f>'申請書（有料）'!H35</f>
        <v>0</v>
      </c>
      <c r="I35" s="65" t="s">
        <v>34</v>
      </c>
      <c r="J35" s="65" t="str">
        <f>IF('申請書（有料）'!J35&lt;&gt;"",'申請書（有料）'!J35, "")</f>
        <v/>
      </c>
      <c r="K35" s="65" t="s">
        <v>35</v>
      </c>
      <c r="L35" s="65" t="s">
        <v>36</v>
      </c>
      <c r="M35" s="79">
        <f>'申請書（有料）'!M35</f>
        <v>0</v>
      </c>
      <c r="N35" s="65" t="s">
        <v>33</v>
      </c>
      <c r="O35" s="65" t="str">
        <f>IF('申請書（有料）'!O35&lt;&gt;"",'申請書（有料）'!O35, "")</f>
        <v/>
      </c>
      <c r="P35" s="65" t="s">
        <v>35</v>
      </c>
      <c r="Q35" s="296" t="s">
        <v>17</v>
      </c>
      <c r="R35" s="297"/>
      <c r="S35" s="81">
        <f>'申請書（有料）'!S35</f>
        <v>0</v>
      </c>
      <c r="T35" s="298">
        <f>'申請書（有料）'!T35:U35</f>
        <v>0</v>
      </c>
      <c r="U35" s="299"/>
      <c r="V35" s="27">
        <f t="shared" si="3"/>
        <v>0</v>
      </c>
      <c r="W35" s="27" t="str">
        <f t="shared" si="4"/>
        <v/>
      </c>
      <c r="X35" t="str">
        <f t="shared" si="5"/>
        <v/>
      </c>
    </row>
    <row r="36" spans="1:24" ht="27" customHeight="1">
      <c r="A36" s="68" t="s">
        <v>38</v>
      </c>
      <c r="B36" s="79">
        <f>'申請書（有料）'!B36</f>
        <v>0</v>
      </c>
      <c r="C36" s="65" t="s">
        <v>39</v>
      </c>
      <c r="D36" s="100">
        <f>'申請書（有料）'!D36</f>
        <v>0</v>
      </c>
      <c r="E36" s="65" t="s">
        <v>40</v>
      </c>
      <c r="F36" s="79">
        <f>'申請書（有料）'!F36</f>
        <v>0</v>
      </c>
      <c r="G36" s="65" t="s">
        <v>41</v>
      </c>
      <c r="H36" s="80">
        <f>'申請書（有料）'!H36</f>
        <v>0</v>
      </c>
      <c r="I36" s="65" t="s">
        <v>34</v>
      </c>
      <c r="J36" s="65" t="str">
        <f>IF('申請書（有料）'!J36&lt;&gt;"",'申請書（有料）'!J36, "")</f>
        <v/>
      </c>
      <c r="K36" s="65" t="s">
        <v>35</v>
      </c>
      <c r="L36" s="65" t="s">
        <v>36</v>
      </c>
      <c r="M36" s="79">
        <f>'申請書（有料）'!M36</f>
        <v>0</v>
      </c>
      <c r="N36" s="65" t="s">
        <v>33</v>
      </c>
      <c r="O36" s="65" t="str">
        <f>IF('申請書（有料）'!O36&lt;&gt;"",'申請書（有料）'!O36, "")</f>
        <v/>
      </c>
      <c r="P36" s="65" t="s">
        <v>35</v>
      </c>
      <c r="Q36" s="296" t="s">
        <v>17</v>
      </c>
      <c r="R36" s="297"/>
      <c r="S36" s="81">
        <f>'申請書（有料）'!S36</f>
        <v>0</v>
      </c>
      <c r="T36" s="298">
        <f>'申請書（有料）'!T36:U36</f>
        <v>0</v>
      </c>
      <c r="U36" s="299"/>
      <c r="V36" s="27">
        <f t="shared" si="3"/>
        <v>0</v>
      </c>
      <c r="W36" s="27" t="str">
        <f t="shared" si="4"/>
        <v/>
      </c>
      <c r="X36" t="str">
        <f t="shared" si="5"/>
        <v/>
      </c>
    </row>
    <row r="37" spans="1:24" ht="27" customHeight="1">
      <c r="A37" s="68" t="s">
        <v>38</v>
      </c>
      <c r="B37" s="79">
        <f>'申請書（有料）'!B37</f>
        <v>0</v>
      </c>
      <c r="C37" s="65" t="s">
        <v>39</v>
      </c>
      <c r="D37" s="100">
        <f>'申請書（有料）'!D37</f>
        <v>0</v>
      </c>
      <c r="E37" s="65" t="s">
        <v>40</v>
      </c>
      <c r="F37" s="79">
        <f>'申請書（有料）'!F37</f>
        <v>0</v>
      </c>
      <c r="G37" s="65" t="s">
        <v>41</v>
      </c>
      <c r="H37" s="80">
        <f>'申請書（有料）'!H37</f>
        <v>0</v>
      </c>
      <c r="I37" s="65" t="s">
        <v>34</v>
      </c>
      <c r="J37" s="65" t="str">
        <f>IF('申請書（有料）'!J37&lt;&gt;"",'申請書（有料）'!J37, "")</f>
        <v/>
      </c>
      <c r="K37" s="65" t="s">
        <v>35</v>
      </c>
      <c r="L37" s="65" t="s">
        <v>36</v>
      </c>
      <c r="M37" s="79">
        <f>'申請書（有料）'!M37</f>
        <v>0</v>
      </c>
      <c r="N37" s="65" t="s">
        <v>33</v>
      </c>
      <c r="O37" s="65" t="str">
        <f>IF('申請書（有料）'!O37&lt;&gt;"",'申請書（有料）'!O37, "")</f>
        <v/>
      </c>
      <c r="P37" s="65" t="s">
        <v>35</v>
      </c>
      <c r="Q37" s="296" t="s">
        <v>17</v>
      </c>
      <c r="R37" s="297"/>
      <c r="S37" s="81">
        <f>'申請書（有料）'!S37</f>
        <v>0</v>
      </c>
      <c r="T37" s="298">
        <f>'申請書（有料）'!T37:U37</f>
        <v>0</v>
      </c>
      <c r="U37" s="299"/>
      <c r="V37" s="27">
        <f t="shared" si="3"/>
        <v>0</v>
      </c>
      <c r="W37" s="27" t="str">
        <f t="shared" si="4"/>
        <v/>
      </c>
      <c r="X37" t="str">
        <f t="shared" si="5"/>
        <v/>
      </c>
    </row>
    <row r="38" spans="1:24" ht="27" customHeight="1">
      <c r="A38" s="68" t="s">
        <v>38</v>
      </c>
      <c r="B38" s="79">
        <f>'申請書（有料）'!B38</f>
        <v>0</v>
      </c>
      <c r="C38" s="65" t="s">
        <v>39</v>
      </c>
      <c r="D38" s="100">
        <f>'申請書（有料）'!D38</f>
        <v>0</v>
      </c>
      <c r="E38" s="65" t="s">
        <v>40</v>
      </c>
      <c r="F38" s="79">
        <f>'申請書（有料）'!F38</f>
        <v>0</v>
      </c>
      <c r="G38" s="65" t="s">
        <v>41</v>
      </c>
      <c r="H38" s="80">
        <f>'申請書（有料）'!H38</f>
        <v>0</v>
      </c>
      <c r="I38" s="65" t="s">
        <v>34</v>
      </c>
      <c r="J38" s="65" t="str">
        <f>IF('申請書（有料）'!J38&lt;&gt;"",'申請書（有料）'!J38, "")</f>
        <v/>
      </c>
      <c r="K38" s="65" t="s">
        <v>35</v>
      </c>
      <c r="L38" s="65" t="s">
        <v>36</v>
      </c>
      <c r="M38" s="79">
        <f>'申請書（有料）'!M38</f>
        <v>0</v>
      </c>
      <c r="N38" s="65" t="s">
        <v>33</v>
      </c>
      <c r="O38" s="65" t="str">
        <f>IF('申請書（有料）'!O38&lt;&gt;"",'申請書（有料）'!O38, "")</f>
        <v/>
      </c>
      <c r="P38" s="65" t="s">
        <v>35</v>
      </c>
      <c r="Q38" s="296" t="s">
        <v>17</v>
      </c>
      <c r="R38" s="297"/>
      <c r="S38" s="81">
        <f>'申請書（有料）'!S38</f>
        <v>0</v>
      </c>
      <c r="T38" s="298">
        <f>'申請書（有料）'!T38:U38</f>
        <v>0</v>
      </c>
      <c r="U38" s="299"/>
      <c r="V38" s="27">
        <f t="shared" si="3"/>
        <v>0</v>
      </c>
      <c r="W38" s="27" t="str">
        <f t="shared" si="4"/>
        <v/>
      </c>
      <c r="X38" t="str">
        <f t="shared" si="5"/>
        <v/>
      </c>
    </row>
    <row r="39" spans="1:24" ht="27" customHeight="1">
      <c r="A39" s="68" t="s">
        <v>38</v>
      </c>
      <c r="B39" s="79">
        <f>'申請書（有料）'!B39</f>
        <v>0</v>
      </c>
      <c r="C39" s="65" t="s">
        <v>39</v>
      </c>
      <c r="D39" s="100">
        <f>'申請書（有料）'!D39</f>
        <v>0</v>
      </c>
      <c r="E39" s="65" t="s">
        <v>40</v>
      </c>
      <c r="F39" s="79">
        <f>'申請書（有料）'!F39</f>
        <v>0</v>
      </c>
      <c r="G39" s="65" t="s">
        <v>41</v>
      </c>
      <c r="H39" s="80">
        <f>'申請書（有料）'!H39</f>
        <v>0</v>
      </c>
      <c r="I39" s="65" t="s">
        <v>34</v>
      </c>
      <c r="J39" s="65" t="str">
        <f>IF('申請書（有料）'!J39&lt;&gt;"",'申請書（有料）'!J39, "")</f>
        <v/>
      </c>
      <c r="K39" s="65" t="s">
        <v>35</v>
      </c>
      <c r="L39" s="65" t="s">
        <v>36</v>
      </c>
      <c r="M39" s="79">
        <f>'申請書（有料）'!M39</f>
        <v>0</v>
      </c>
      <c r="N39" s="65" t="s">
        <v>33</v>
      </c>
      <c r="O39" s="65" t="str">
        <f>IF('申請書（有料）'!O39&lt;&gt;"",'申請書（有料）'!O39, "")</f>
        <v/>
      </c>
      <c r="P39" s="65" t="s">
        <v>35</v>
      </c>
      <c r="Q39" s="296" t="s">
        <v>17</v>
      </c>
      <c r="R39" s="297"/>
      <c r="S39" s="81">
        <f>'申請書（有料）'!S39</f>
        <v>0</v>
      </c>
      <c r="T39" s="298">
        <f>'申請書（有料）'!T39:U39</f>
        <v>0</v>
      </c>
      <c r="U39" s="299"/>
      <c r="V39" s="27">
        <f t="shared" si="3"/>
        <v>0</v>
      </c>
      <c r="W39" s="27" t="str">
        <f t="shared" si="4"/>
        <v/>
      </c>
      <c r="X39" t="str">
        <f t="shared" si="5"/>
        <v/>
      </c>
    </row>
    <row r="40" spans="1:24" ht="9.75" customHeight="1" thickBot="1">
      <c r="A40" s="42"/>
      <c r="B40" s="43"/>
      <c r="C40" s="44"/>
      <c r="D40" s="45"/>
      <c r="E40" s="44"/>
      <c r="F40" s="43"/>
      <c r="G40" s="44"/>
      <c r="H40" s="43"/>
      <c r="I40" s="44"/>
      <c r="J40" s="44"/>
      <c r="K40" s="44"/>
      <c r="L40" s="44"/>
      <c r="M40" s="43"/>
      <c r="N40" s="44"/>
      <c r="O40" s="44"/>
      <c r="P40" s="44"/>
      <c r="Q40" s="46"/>
      <c r="R40" s="46"/>
      <c r="S40" s="47"/>
      <c r="T40" s="48"/>
      <c r="U40" s="49"/>
      <c r="V40" s="27"/>
      <c r="W40" s="27"/>
    </row>
    <row r="41" spans="1:24">
      <c r="A41" s="16"/>
      <c r="B41" s="17"/>
      <c r="C41" s="17"/>
      <c r="D41" s="17"/>
      <c r="E41" s="17"/>
      <c r="F41" s="17"/>
      <c r="G41" s="17"/>
      <c r="H41" s="17"/>
      <c r="I41" s="17"/>
      <c r="J41" s="17"/>
      <c r="K41" s="17"/>
      <c r="L41" s="17"/>
      <c r="M41" s="17"/>
      <c r="N41" s="17"/>
      <c r="O41" s="17"/>
      <c r="P41" s="17"/>
      <c r="Q41" s="17"/>
      <c r="R41" s="17"/>
      <c r="S41" s="18"/>
      <c r="T41" s="19"/>
      <c r="U41" s="20"/>
    </row>
    <row r="42" spans="1:24">
      <c r="A42" s="21" t="s">
        <v>28</v>
      </c>
      <c r="B42" s="22"/>
      <c r="U42" s="23"/>
    </row>
    <row r="43" spans="1:24">
      <c r="A43" s="21"/>
      <c r="B43" s="22"/>
      <c r="U43" s="23"/>
    </row>
    <row r="44" spans="1:24">
      <c r="A44" s="21"/>
      <c r="B44" s="22"/>
      <c r="U44" s="23"/>
    </row>
    <row r="45" spans="1:24">
      <c r="A45" s="21"/>
      <c r="B45" s="22"/>
      <c r="U45" s="23"/>
    </row>
    <row r="46" spans="1:24">
      <c r="A46" s="21"/>
      <c r="B46" s="22"/>
      <c r="U46" s="23"/>
    </row>
    <row r="47" spans="1:24">
      <c r="A47" s="21"/>
      <c r="B47" s="22"/>
      <c r="U47" s="23"/>
    </row>
    <row r="48" spans="1:24">
      <c r="A48" s="339" t="s">
        <v>27</v>
      </c>
      <c r="B48" s="340"/>
      <c r="C48" s="340"/>
      <c r="D48" s="340"/>
      <c r="E48" s="340"/>
      <c r="F48" s="340"/>
      <c r="U48" s="23"/>
    </row>
    <row r="49" spans="1:21">
      <c r="A49" s="339"/>
      <c r="B49" s="340"/>
      <c r="C49" s="340"/>
      <c r="D49" s="340"/>
      <c r="E49" s="340"/>
      <c r="F49" s="340"/>
      <c r="U49" s="23"/>
    </row>
    <row r="50" spans="1:21">
      <c r="A50" s="24"/>
      <c r="B50" s="3"/>
      <c r="S50" s="3"/>
      <c r="U50" s="23"/>
    </row>
    <row r="51" spans="1:21">
      <c r="A51" s="8"/>
      <c r="B51" s="10"/>
      <c r="C51" s="10"/>
      <c r="D51" s="10"/>
      <c r="E51" s="10"/>
      <c r="F51" s="10"/>
      <c r="G51" s="9"/>
      <c r="H51" s="25"/>
      <c r="S51" s="3"/>
      <c r="U51" s="23"/>
    </row>
    <row r="52" spans="1:21">
      <c r="A52" s="8"/>
      <c r="B52" s="10"/>
      <c r="C52" s="10"/>
      <c r="D52" s="10"/>
      <c r="E52" s="10"/>
      <c r="F52" s="10"/>
      <c r="G52" s="9"/>
      <c r="H52" s="25"/>
      <c r="M52" s="3"/>
      <c r="N52" s="3"/>
      <c r="O52" s="3"/>
      <c r="S52" s="3"/>
      <c r="T52" s="3"/>
      <c r="U52" s="23"/>
    </row>
    <row r="53" spans="1:21">
      <c r="A53" s="26"/>
      <c r="H53" s="3"/>
      <c r="I53" s="3"/>
      <c r="J53" s="3"/>
      <c r="K53" s="3"/>
      <c r="L53" s="3"/>
      <c r="M53" s="3"/>
      <c r="N53" s="3"/>
      <c r="O53" s="3"/>
      <c r="P53" s="3"/>
      <c r="Q53" s="3"/>
      <c r="R53" s="3"/>
      <c r="S53" s="323"/>
      <c r="T53" s="324"/>
      <c r="U53" s="325"/>
    </row>
    <row r="54" spans="1:21">
      <c r="A54" s="28"/>
      <c r="B54" s="29"/>
      <c r="C54" s="29"/>
      <c r="D54" s="29"/>
      <c r="E54" s="29"/>
      <c r="F54" s="29"/>
      <c r="G54" s="29"/>
      <c r="H54" s="29"/>
      <c r="I54" s="29"/>
      <c r="J54" s="29"/>
      <c r="K54" s="29"/>
      <c r="L54" s="29"/>
      <c r="M54" s="29"/>
      <c r="N54" s="29"/>
      <c r="O54" s="29"/>
      <c r="P54" s="29"/>
      <c r="Q54" s="29"/>
      <c r="R54" s="29"/>
      <c r="S54" s="326"/>
      <c r="T54" s="327"/>
      <c r="U54" s="328"/>
    </row>
    <row r="55" spans="1:21">
      <c r="A55" s="7"/>
      <c r="B55" s="7"/>
      <c r="C55" s="7"/>
      <c r="D55" s="7"/>
      <c r="E55" s="7"/>
      <c r="F55" s="7"/>
      <c r="G55" s="7"/>
      <c r="H55" s="7"/>
      <c r="I55" s="7"/>
      <c r="J55" s="7"/>
      <c r="K55" s="7"/>
      <c r="L55" s="7"/>
      <c r="M55" s="7"/>
      <c r="N55" s="7"/>
      <c r="O55" s="7"/>
      <c r="P55" s="7"/>
      <c r="Q55" s="7"/>
      <c r="R55" s="7"/>
      <c r="S55" s="50"/>
      <c r="T55" s="50"/>
      <c r="U55" s="50"/>
    </row>
    <row r="56" spans="1:21">
      <c r="A56" s="6"/>
      <c r="B56" s="6"/>
      <c r="C56" s="6"/>
      <c r="D56" s="6"/>
      <c r="E56" s="6"/>
      <c r="F56" s="6"/>
      <c r="G56" s="6"/>
      <c r="H56" s="6"/>
      <c r="I56" s="6"/>
      <c r="J56" s="6"/>
      <c r="K56" s="6"/>
      <c r="L56" s="6"/>
      <c r="M56" s="6"/>
      <c r="N56" s="6"/>
      <c r="O56" s="6"/>
      <c r="P56" s="6"/>
      <c r="Q56" s="6"/>
      <c r="R56" s="6"/>
      <c r="S56" s="31"/>
      <c r="T56" s="31"/>
      <c r="U56" s="31"/>
    </row>
    <row r="57" spans="1:21">
      <c r="A57" s="6"/>
      <c r="B57" s="6"/>
      <c r="C57" s="6"/>
      <c r="D57" s="6"/>
      <c r="E57" s="6"/>
      <c r="F57" s="6"/>
      <c r="G57" s="6"/>
      <c r="H57" s="6"/>
      <c r="I57" s="6"/>
      <c r="J57" s="6"/>
      <c r="K57" s="6"/>
      <c r="L57" s="6"/>
      <c r="M57" s="6"/>
      <c r="N57" s="6"/>
      <c r="O57" s="6"/>
      <c r="P57" s="6"/>
      <c r="Q57" s="6"/>
      <c r="R57" s="6"/>
      <c r="S57" s="31"/>
      <c r="T57" s="31"/>
      <c r="U57" s="31"/>
    </row>
  </sheetData>
  <sheetProtection algorithmName="SHA-512" hashValue="Tn3wpKSct4cEyY+lIqaSHjD749GKCHEcD8qX4EZuyLZMsKuqaXTY2IRgPQYnr4IYtafW2O1o+f3fqtIQQDshug==" saltValue="k9Y4EokcFxdkmjBnmdDbEg==" spinCount="100000" sheet="1" objects="1" scenarios="1"/>
  <mergeCells count="53">
    <mergeCell ref="A48:F49"/>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 ref="A21:C21"/>
    <mergeCell ref="D21:U21"/>
    <mergeCell ref="A23:G24"/>
    <mergeCell ref="H23:P24"/>
    <mergeCell ref="Q23:S24"/>
    <mergeCell ref="T23:U24"/>
    <mergeCell ref="Q25:R25"/>
    <mergeCell ref="T25:U25"/>
    <mergeCell ref="Q26:R26"/>
    <mergeCell ref="T26:U26"/>
    <mergeCell ref="Q27:R27"/>
    <mergeCell ref="T27:U27"/>
    <mergeCell ref="Q28:R28"/>
    <mergeCell ref="T28:U28"/>
    <mergeCell ref="Q29:R29"/>
    <mergeCell ref="T29:U29"/>
    <mergeCell ref="Q30:R30"/>
    <mergeCell ref="T30:U30"/>
    <mergeCell ref="Q31:R31"/>
    <mergeCell ref="T31:U31"/>
    <mergeCell ref="Q32:R32"/>
    <mergeCell ref="T32:U32"/>
    <mergeCell ref="Q33:R33"/>
    <mergeCell ref="T33:U33"/>
    <mergeCell ref="Q34:R34"/>
    <mergeCell ref="T34:U34"/>
    <mergeCell ref="Q35:R35"/>
    <mergeCell ref="T35:U35"/>
    <mergeCell ref="Q36:R36"/>
    <mergeCell ref="T36:U36"/>
    <mergeCell ref="S53:U54"/>
    <mergeCell ref="Q37:R37"/>
    <mergeCell ref="T37:U37"/>
    <mergeCell ref="Q38:R38"/>
    <mergeCell ref="T38:U38"/>
    <mergeCell ref="Q39:R39"/>
    <mergeCell ref="T39:U39"/>
  </mergeCells>
  <phoneticPr fontId="2"/>
  <printOptions horizontalCentered="1"/>
  <pageMargins left="0.70866141732283472" right="0.70866141732283472" top="0.74803149606299213" bottom="0.74803149606299213" header="0.31496062992125984" footer="0.31496062992125984"/>
  <pageSetup paperSize="9" scale="70" fitToHeight="3" orientation="portrait" cellComments="asDisplayed" r:id="rId1"/>
  <rowBreaks count="1" manualBreakCount="1">
    <brk id="58"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U54"/>
  <sheetViews>
    <sheetView showGridLines="0" view="pageBreakPreview" zoomScaleNormal="100" zoomScaleSheetLayoutView="100" workbookViewId="0">
      <selection activeCell="E27" sqref="E27"/>
    </sheetView>
  </sheetViews>
  <sheetFormatPr defaultRowHeight="13.5"/>
  <cols>
    <col min="1" max="1" width="5.375" customWidth="1"/>
    <col min="2" max="7" width="3.375" customWidth="1"/>
    <col min="8" max="8" width="3.25" customWidth="1"/>
    <col min="9" max="9" width="3.375" customWidth="1"/>
    <col min="10" max="10" width="3.25" customWidth="1"/>
    <col min="11" max="11" width="3.75" customWidth="1"/>
    <col min="12" max="12" width="3" customWidth="1"/>
    <col min="13" max="13" width="3.25" customWidth="1"/>
    <col min="14" max="14" width="3.75" customWidth="1"/>
    <col min="15" max="15" width="3.25" customWidth="1"/>
    <col min="16" max="18" width="3.75" customWidth="1"/>
    <col min="19" max="19" width="6.125" customWidth="1"/>
    <col min="20" max="21" width="12.625" customWidth="1"/>
  </cols>
  <sheetData>
    <row r="1" spans="1:21">
      <c r="A1" s="32" t="s">
        <v>176</v>
      </c>
      <c r="B1" s="33"/>
      <c r="C1" s="33"/>
      <c r="D1" s="33"/>
      <c r="E1" s="33"/>
      <c r="F1" s="33"/>
      <c r="G1" s="33"/>
      <c r="H1" s="33"/>
      <c r="I1" s="33"/>
      <c r="J1" s="33"/>
      <c r="K1" s="33"/>
      <c r="L1" s="33"/>
      <c r="M1" s="33"/>
      <c r="N1" s="33"/>
      <c r="O1" s="33"/>
      <c r="P1" s="33"/>
      <c r="Q1" s="33"/>
      <c r="R1" s="33"/>
      <c r="S1" s="33"/>
      <c r="T1" s="33"/>
      <c r="U1" s="34"/>
    </row>
    <row r="2" spans="1:21">
      <c r="A2" s="35"/>
      <c r="B2" s="1"/>
      <c r="C2" s="1"/>
      <c r="D2" s="1"/>
      <c r="E2" s="1"/>
      <c r="F2" s="1"/>
      <c r="G2" s="1"/>
      <c r="H2" s="1"/>
      <c r="I2" s="1"/>
      <c r="J2" s="1"/>
      <c r="K2" s="1"/>
      <c r="L2" s="1"/>
      <c r="M2" s="1"/>
      <c r="N2" s="1"/>
      <c r="O2" s="1"/>
      <c r="P2" s="1"/>
      <c r="Q2" s="1"/>
      <c r="R2" s="1"/>
      <c r="S2" s="1"/>
      <c r="T2" s="1"/>
      <c r="U2" s="36"/>
    </row>
    <row r="3" spans="1:21">
      <c r="A3" s="35"/>
      <c r="B3" s="1"/>
      <c r="C3" s="1"/>
      <c r="D3" s="1"/>
      <c r="E3" s="1"/>
      <c r="F3" s="1"/>
      <c r="G3" s="1"/>
      <c r="H3" s="1" t="s">
        <v>19</v>
      </c>
      <c r="J3" s="1"/>
      <c r="K3" s="1"/>
      <c r="L3" s="1"/>
      <c r="M3" s="1"/>
      <c r="N3" s="1"/>
      <c r="O3" s="1"/>
      <c r="P3" s="1"/>
      <c r="Q3" s="1"/>
      <c r="R3" s="1"/>
      <c r="S3" s="1"/>
      <c r="T3" s="1"/>
      <c r="U3" s="36"/>
    </row>
    <row r="4" spans="1:21">
      <c r="A4" s="35"/>
      <c r="B4" s="1"/>
      <c r="C4" s="1"/>
      <c r="D4" s="1"/>
      <c r="E4" s="1"/>
      <c r="F4" s="1"/>
      <c r="G4" s="1"/>
      <c r="H4" s="1"/>
      <c r="J4" s="1"/>
      <c r="K4" s="1"/>
      <c r="L4" s="1"/>
      <c r="M4" s="1"/>
      <c r="N4" s="1"/>
      <c r="O4" s="1"/>
      <c r="P4" s="1"/>
      <c r="Q4" s="1"/>
      <c r="R4" s="1"/>
      <c r="S4" s="1"/>
      <c r="T4" s="1"/>
      <c r="U4" s="36"/>
    </row>
    <row r="5" spans="1:21">
      <c r="A5" s="35"/>
      <c r="B5" s="1"/>
      <c r="C5" s="1"/>
      <c r="D5" s="1"/>
      <c r="E5" s="1"/>
      <c r="F5" s="1"/>
      <c r="G5" s="1"/>
      <c r="H5" s="1"/>
      <c r="I5" s="1"/>
      <c r="J5" s="1"/>
      <c r="K5" s="1"/>
      <c r="L5" s="1"/>
      <c r="M5" s="1"/>
      <c r="N5" s="1"/>
      <c r="O5" s="1"/>
      <c r="P5" s="2"/>
      <c r="Q5" s="1"/>
      <c r="R5" s="12"/>
      <c r="S5" s="1"/>
      <c r="T5" s="1"/>
      <c r="U5" s="36"/>
    </row>
    <row r="6" spans="1:21">
      <c r="A6" s="35"/>
      <c r="B6" s="1"/>
      <c r="C6" s="1"/>
      <c r="D6" s="1"/>
      <c r="E6" s="1"/>
      <c r="F6" s="1"/>
      <c r="G6" s="1"/>
      <c r="H6" s="1"/>
      <c r="I6" s="1"/>
      <c r="J6" s="1"/>
      <c r="K6" s="1"/>
      <c r="L6" s="1"/>
      <c r="M6" s="1"/>
      <c r="N6" s="1"/>
      <c r="O6" s="1"/>
      <c r="P6" s="1"/>
      <c r="Q6" s="1"/>
      <c r="R6" s="1"/>
      <c r="S6" s="1"/>
      <c r="T6" s="1"/>
      <c r="U6" s="36"/>
    </row>
    <row r="7" spans="1:21">
      <c r="A7" s="35" t="s">
        <v>29</v>
      </c>
      <c r="B7" s="1"/>
      <c r="C7" s="1"/>
      <c r="D7" s="1"/>
      <c r="E7" s="1"/>
      <c r="F7" s="1"/>
      <c r="G7" s="1"/>
      <c r="H7" s="1"/>
      <c r="I7" s="1"/>
      <c r="J7" s="1"/>
      <c r="K7" s="1"/>
      <c r="L7" s="1"/>
      <c r="M7" s="1"/>
      <c r="N7" s="1"/>
      <c r="O7" s="1"/>
      <c r="P7" s="1"/>
      <c r="Q7" s="1"/>
      <c r="R7" s="1"/>
      <c r="S7" s="1"/>
      <c r="T7" s="1"/>
      <c r="U7" s="36"/>
    </row>
    <row r="8" spans="1:21">
      <c r="A8" s="35"/>
      <c r="B8" s="1"/>
      <c r="C8" s="1"/>
      <c r="D8" s="1"/>
      <c r="E8" s="1"/>
      <c r="F8" s="1"/>
      <c r="G8" s="1"/>
      <c r="H8" s="1"/>
      <c r="I8" s="1"/>
      <c r="J8" s="1"/>
      <c r="K8" s="1"/>
      <c r="L8" s="1"/>
      <c r="M8" s="1"/>
      <c r="N8" s="1"/>
      <c r="O8" s="1"/>
      <c r="P8" s="1"/>
      <c r="Q8" s="1"/>
      <c r="R8" s="1"/>
      <c r="S8" s="1"/>
      <c r="T8" s="1"/>
      <c r="U8" s="36"/>
    </row>
    <row r="9" spans="1:21" ht="27" customHeight="1">
      <c r="A9" s="347" t="s">
        <v>3</v>
      </c>
      <c r="B9" s="307" t="s">
        <v>4</v>
      </c>
      <c r="C9" s="308"/>
      <c r="D9" s="308"/>
      <c r="E9" s="308"/>
      <c r="F9" s="308"/>
      <c r="G9" s="256">
        <f>'申請書（有料）'!G9</f>
        <v>0</v>
      </c>
      <c r="H9" s="257"/>
      <c r="I9" s="257"/>
      <c r="J9" s="257"/>
      <c r="K9" s="257"/>
      <c r="L9" s="257"/>
      <c r="M9" s="257"/>
      <c r="N9" s="257"/>
      <c r="O9" s="307" t="s">
        <v>43</v>
      </c>
      <c r="P9" s="308"/>
      <c r="Q9" s="308"/>
      <c r="R9" s="312"/>
      <c r="S9" s="256">
        <f>'申請書（有料）'!S9</f>
        <v>0</v>
      </c>
      <c r="T9" s="257"/>
      <c r="U9" s="258"/>
    </row>
    <row r="10" spans="1:21" ht="27" customHeight="1">
      <c r="A10" s="348"/>
      <c r="B10" s="307" t="s">
        <v>5</v>
      </c>
      <c r="C10" s="308"/>
      <c r="D10" s="308"/>
      <c r="E10" s="308"/>
      <c r="F10" s="308"/>
      <c r="G10" s="256">
        <f>'申請書（有料）'!G10</f>
        <v>0</v>
      </c>
      <c r="H10" s="257"/>
      <c r="I10" s="257"/>
      <c r="J10" s="257"/>
      <c r="K10" s="257"/>
      <c r="L10" s="257"/>
      <c r="M10" s="257"/>
      <c r="N10" s="257"/>
      <c r="O10" s="307" t="s">
        <v>44</v>
      </c>
      <c r="P10" s="308"/>
      <c r="Q10" s="308"/>
      <c r="R10" s="312"/>
      <c r="S10" s="256">
        <f>'申請書（有料）'!S10</f>
        <v>0</v>
      </c>
      <c r="T10" s="257"/>
      <c r="U10" s="258"/>
    </row>
    <row r="11" spans="1:21" ht="27" customHeight="1">
      <c r="A11" s="39"/>
      <c r="B11" s="4"/>
      <c r="C11" s="4"/>
      <c r="D11" s="4"/>
      <c r="E11" s="4"/>
      <c r="F11" s="4"/>
      <c r="G11" s="60"/>
      <c r="H11" s="60"/>
      <c r="I11" s="60"/>
      <c r="J11" s="60"/>
      <c r="K11" s="60"/>
      <c r="L11" s="60"/>
      <c r="M11" s="60"/>
      <c r="N11" s="60"/>
      <c r="O11" s="4"/>
      <c r="P11" s="4"/>
      <c r="Q11" s="4"/>
      <c r="R11" s="4"/>
      <c r="S11" s="60"/>
      <c r="T11" s="60"/>
      <c r="U11" s="61"/>
    </row>
    <row r="12" spans="1:21">
      <c r="A12" s="37"/>
      <c r="B12" s="13"/>
      <c r="C12" s="13"/>
      <c r="D12" s="13"/>
      <c r="E12" s="13"/>
      <c r="F12" s="13"/>
      <c r="G12" s="13"/>
      <c r="H12" s="13"/>
      <c r="I12" s="13"/>
      <c r="J12" s="13"/>
      <c r="K12" s="13"/>
      <c r="L12" s="13"/>
      <c r="M12" s="13"/>
      <c r="N12" s="13"/>
      <c r="O12" s="13"/>
      <c r="P12" s="13"/>
      <c r="Q12" s="13"/>
      <c r="R12" s="13"/>
      <c r="S12" s="13"/>
      <c r="T12" s="13"/>
      <c r="U12" s="38"/>
    </row>
    <row r="13" spans="1:21">
      <c r="A13" s="37"/>
      <c r="B13" s="10"/>
      <c r="C13" s="13"/>
      <c r="D13" s="13"/>
      <c r="E13" s="13"/>
      <c r="F13" s="13"/>
      <c r="G13" s="13"/>
      <c r="H13" s="13"/>
      <c r="I13" s="13"/>
      <c r="J13" s="13"/>
      <c r="K13" s="13"/>
      <c r="L13" s="13"/>
      <c r="M13" s="13"/>
      <c r="N13" s="13"/>
      <c r="O13" s="13"/>
      <c r="P13" s="13"/>
      <c r="Q13" s="13"/>
      <c r="R13" s="13"/>
      <c r="S13" s="13"/>
      <c r="T13" s="13"/>
      <c r="U13" s="38"/>
    </row>
    <row r="14" spans="1:21">
      <c r="A14" s="37"/>
      <c r="B14" s="14"/>
      <c r="C14" s="13"/>
      <c r="D14" s="13"/>
      <c r="E14" s="13"/>
      <c r="F14" s="13"/>
      <c r="G14" s="13"/>
      <c r="H14" s="13"/>
      <c r="I14" s="13"/>
      <c r="J14" s="13"/>
      <c r="K14" s="13"/>
      <c r="L14" s="13"/>
      <c r="M14" s="13"/>
      <c r="N14" s="13"/>
      <c r="O14" s="13"/>
      <c r="P14" s="13"/>
      <c r="Q14" s="13"/>
      <c r="R14" s="13"/>
      <c r="S14" s="13"/>
      <c r="T14" s="13"/>
      <c r="U14" s="38"/>
    </row>
    <row r="15" spans="1:21">
      <c r="A15" s="37"/>
      <c r="B15" s="14"/>
      <c r="C15" s="13"/>
      <c r="D15" s="13"/>
      <c r="E15" s="13"/>
      <c r="F15" s="13"/>
      <c r="G15" s="13"/>
      <c r="H15" s="13"/>
      <c r="I15" s="13"/>
      <c r="J15" s="13"/>
      <c r="K15" s="13"/>
      <c r="L15" s="13"/>
      <c r="M15" s="13"/>
      <c r="N15" s="13"/>
      <c r="O15" s="13"/>
      <c r="P15" s="13"/>
      <c r="Q15" s="13"/>
      <c r="R15" s="13"/>
      <c r="S15" s="13"/>
      <c r="T15" s="13"/>
      <c r="U15" s="38"/>
    </row>
    <row r="16" spans="1:21">
      <c r="A16" s="37"/>
      <c r="B16" s="10"/>
      <c r="C16" s="13"/>
      <c r="D16" s="13"/>
      <c r="E16" s="13"/>
      <c r="F16" s="13"/>
      <c r="G16" s="13"/>
      <c r="H16" s="13"/>
      <c r="I16" s="13"/>
      <c r="J16" s="13"/>
      <c r="K16" s="13"/>
      <c r="L16" s="13"/>
      <c r="M16" s="13"/>
      <c r="N16" s="13"/>
      <c r="O16" s="13"/>
      <c r="P16" s="13"/>
      <c r="Q16" s="13"/>
      <c r="R16" s="13"/>
      <c r="S16" s="13"/>
      <c r="T16" s="13"/>
      <c r="U16" s="38"/>
    </row>
    <row r="17" spans="1:21">
      <c r="A17" s="37"/>
      <c r="B17" s="10"/>
      <c r="C17" s="13"/>
      <c r="D17" s="13"/>
      <c r="E17" s="13"/>
      <c r="F17" s="13"/>
      <c r="G17" s="13"/>
      <c r="H17" s="13"/>
      <c r="I17" s="13"/>
      <c r="J17" s="13"/>
      <c r="K17" s="13"/>
      <c r="L17" s="13"/>
      <c r="M17" s="13"/>
      <c r="N17" s="13"/>
      <c r="O17" s="13"/>
      <c r="P17" s="13"/>
      <c r="Q17" s="13"/>
      <c r="R17" s="13"/>
      <c r="S17" s="13"/>
      <c r="T17" s="13"/>
      <c r="U17" s="38"/>
    </row>
    <row r="18" spans="1:21">
      <c r="A18" s="37"/>
      <c r="B18" s="13"/>
      <c r="C18" s="66"/>
      <c r="D18" s="66"/>
      <c r="E18" s="66"/>
      <c r="F18" s="66"/>
      <c r="G18" s="66"/>
      <c r="H18" s="66"/>
      <c r="I18" s="66"/>
      <c r="J18" s="66"/>
      <c r="K18" s="13"/>
      <c r="L18" s="13"/>
      <c r="M18" s="13"/>
      <c r="N18" s="13"/>
      <c r="O18" s="13"/>
      <c r="P18" s="13"/>
      <c r="Q18" s="13"/>
      <c r="R18" s="13"/>
      <c r="S18" s="13"/>
      <c r="T18" s="13"/>
      <c r="U18" s="38"/>
    </row>
    <row r="19" spans="1:21">
      <c r="A19" s="37"/>
      <c r="B19" s="13"/>
      <c r="C19" s="13"/>
      <c r="D19" s="13"/>
      <c r="E19" s="13"/>
      <c r="F19" s="13"/>
      <c r="G19" s="13"/>
      <c r="H19" s="13"/>
      <c r="I19" s="13"/>
      <c r="J19" s="13"/>
      <c r="K19" s="13"/>
      <c r="L19" s="13"/>
      <c r="M19" s="13"/>
      <c r="N19" s="13"/>
      <c r="O19" s="13"/>
      <c r="P19" s="13"/>
      <c r="Q19" s="13"/>
      <c r="R19" s="13"/>
      <c r="S19" s="13"/>
      <c r="T19" s="13"/>
      <c r="U19" s="38"/>
    </row>
    <row r="20" spans="1:21" ht="27" customHeight="1">
      <c r="A20" s="254" t="s">
        <v>10</v>
      </c>
      <c r="B20" s="255"/>
      <c r="C20" s="255"/>
      <c r="D20" s="307" t="s">
        <v>31</v>
      </c>
      <c r="E20" s="308"/>
      <c r="F20" s="308"/>
      <c r="G20" s="308"/>
      <c r="H20" s="253">
        <f>'申請書（有料）'!H20</f>
        <v>0</v>
      </c>
      <c r="I20" s="253"/>
      <c r="J20" s="253"/>
      <c r="K20" s="237" t="s">
        <v>32</v>
      </c>
      <c r="L20" s="237"/>
      <c r="M20" s="237"/>
      <c r="N20" s="237"/>
      <c r="O20" s="307" t="s">
        <v>11</v>
      </c>
      <c r="P20" s="308"/>
      <c r="Q20" s="308"/>
      <c r="R20" s="308"/>
      <c r="S20" s="312"/>
      <c r="T20" s="315">
        <f>'申請書（有料）'!T20</f>
        <v>0</v>
      </c>
      <c r="U20" s="341"/>
    </row>
    <row r="21" spans="1:21" ht="27" customHeight="1">
      <c r="A21" s="254" t="s">
        <v>12</v>
      </c>
      <c r="B21" s="255"/>
      <c r="C21" s="255"/>
      <c r="D21" s="309" t="str">
        <f>①入力用!D18</f>
        <v>　体育館　　運動場　　柔剣道場　　教室（　　　　室）　その他（　　　　　　）</v>
      </c>
      <c r="E21" s="310"/>
      <c r="F21" s="310"/>
      <c r="G21" s="310"/>
      <c r="H21" s="310"/>
      <c r="I21" s="310"/>
      <c r="J21" s="310"/>
      <c r="K21" s="310"/>
      <c r="L21" s="310"/>
      <c r="M21" s="310"/>
      <c r="N21" s="310"/>
      <c r="O21" s="310"/>
      <c r="P21" s="310"/>
      <c r="Q21" s="310"/>
      <c r="R21" s="310"/>
      <c r="S21" s="310"/>
      <c r="T21" s="310"/>
      <c r="U21" s="311"/>
    </row>
    <row r="22" spans="1:21">
      <c r="A22" s="39"/>
      <c r="B22" s="66"/>
      <c r="C22" s="66"/>
      <c r="D22" s="66"/>
      <c r="E22" s="15"/>
      <c r="F22" s="15"/>
      <c r="G22" s="15"/>
      <c r="H22" s="15"/>
      <c r="I22" s="15"/>
      <c r="J22" s="15"/>
      <c r="K22" s="15"/>
      <c r="L22" s="15"/>
      <c r="M22" s="15"/>
      <c r="N22" s="15"/>
      <c r="O22" s="15"/>
      <c r="P22" s="15"/>
      <c r="Q22" s="15"/>
      <c r="R22" s="15"/>
      <c r="S22" s="15"/>
      <c r="T22" s="15"/>
      <c r="U22" s="40"/>
    </row>
    <row r="23" spans="1:21" ht="13.7" customHeight="1">
      <c r="A23" s="329" t="s">
        <v>13</v>
      </c>
      <c r="B23" s="263"/>
      <c r="C23" s="263"/>
      <c r="D23" s="263"/>
      <c r="E23" s="263"/>
      <c r="F23" s="263"/>
      <c r="G23" s="264"/>
      <c r="H23" s="331" t="s">
        <v>14</v>
      </c>
      <c r="I23" s="332"/>
      <c r="J23" s="332"/>
      <c r="K23" s="332"/>
      <c r="L23" s="332"/>
      <c r="M23" s="332"/>
      <c r="N23" s="332"/>
      <c r="O23" s="332"/>
      <c r="P23" s="333"/>
      <c r="Q23" s="331" t="s">
        <v>15</v>
      </c>
      <c r="R23" s="332"/>
      <c r="S23" s="333"/>
      <c r="T23" s="262" t="s">
        <v>16</v>
      </c>
      <c r="U23" s="337"/>
    </row>
    <row r="24" spans="1:21">
      <c r="A24" s="330"/>
      <c r="B24" s="269"/>
      <c r="C24" s="269"/>
      <c r="D24" s="269"/>
      <c r="E24" s="269"/>
      <c r="F24" s="269"/>
      <c r="G24" s="270"/>
      <c r="H24" s="334"/>
      <c r="I24" s="335"/>
      <c r="J24" s="335"/>
      <c r="K24" s="335"/>
      <c r="L24" s="335"/>
      <c r="M24" s="335"/>
      <c r="N24" s="335"/>
      <c r="O24" s="335"/>
      <c r="P24" s="336"/>
      <c r="Q24" s="334"/>
      <c r="R24" s="335"/>
      <c r="S24" s="336"/>
      <c r="T24" s="268"/>
      <c r="U24" s="338"/>
    </row>
    <row r="25" spans="1:21" ht="27" customHeight="1">
      <c r="A25" s="68" t="s">
        <v>38</v>
      </c>
      <c r="B25" s="79">
        <f>'申請書（有料）'!B25</f>
        <v>0</v>
      </c>
      <c r="C25" s="65" t="s">
        <v>39</v>
      </c>
      <c r="D25" s="79">
        <f>'申請書（有料）'!D25</f>
        <v>0</v>
      </c>
      <c r="E25" s="65" t="s">
        <v>40</v>
      </c>
      <c r="F25" s="79">
        <f>'申請書（有料）'!F25</f>
        <v>0</v>
      </c>
      <c r="G25" s="65" t="s">
        <v>41</v>
      </c>
      <c r="H25" s="80">
        <f>'申請書（有料）'!H25</f>
        <v>0</v>
      </c>
      <c r="I25" s="65" t="s">
        <v>34</v>
      </c>
      <c r="J25" s="65" t="str">
        <f>IF('申請書（有料）'!J25&lt;&gt;"",'申請書（有料）'!J25, "")</f>
        <v/>
      </c>
      <c r="K25" s="65" t="s">
        <v>35</v>
      </c>
      <c r="L25" s="65" t="s">
        <v>36</v>
      </c>
      <c r="M25" s="79">
        <f>'申請書（有料）'!M25</f>
        <v>0</v>
      </c>
      <c r="N25" s="65" t="s">
        <v>34</v>
      </c>
      <c r="O25" s="65" t="str">
        <f>IF('申請書（有料）'!O25&lt;&gt;"",'申請書（有料）'!O25, "")</f>
        <v/>
      </c>
      <c r="P25" s="65" t="s">
        <v>35</v>
      </c>
      <c r="Q25" s="296" t="s">
        <v>17</v>
      </c>
      <c r="R25" s="297"/>
      <c r="S25" s="81">
        <f>'申請書（有料）'!S25</f>
        <v>0</v>
      </c>
      <c r="T25" s="298">
        <f>'申請書（有料）'!T25:U25</f>
        <v>0</v>
      </c>
      <c r="U25" s="299"/>
    </row>
    <row r="26" spans="1:21" ht="27" customHeight="1">
      <c r="A26" s="68" t="s">
        <v>38</v>
      </c>
      <c r="B26" s="79">
        <f>'申請書（有料）'!B26</f>
        <v>0</v>
      </c>
      <c r="C26" s="65" t="s">
        <v>39</v>
      </c>
      <c r="D26" s="79">
        <f>'申請書（有料）'!D26</f>
        <v>0</v>
      </c>
      <c r="E26" s="65" t="s">
        <v>40</v>
      </c>
      <c r="F26" s="79">
        <f>'申請書（有料）'!F26</f>
        <v>0</v>
      </c>
      <c r="G26" s="65" t="s">
        <v>41</v>
      </c>
      <c r="H26" s="80">
        <f>'申請書（有料）'!H26</f>
        <v>0</v>
      </c>
      <c r="I26" s="65" t="s">
        <v>34</v>
      </c>
      <c r="J26" s="65" t="str">
        <f>IF('申請書（有料）'!J26&lt;&gt;"",'申請書（有料）'!J26, "")</f>
        <v/>
      </c>
      <c r="K26" s="65" t="s">
        <v>35</v>
      </c>
      <c r="L26" s="65" t="s">
        <v>36</v>
      </c>
      <c r="M26" s="79">
        <f>'申請書（有料）'!M26</f>
        <v>0</v>
      </c>
      <c r="N26" s="65" t="s">
        <v>34</v>
      </c>
      <c r="O26" s="65" t="str">
        <f>IF('申請書（有料）'!O26&lt;&gt;"",'申請書（有料）'!O26, "")</f>
        <v/>
      </c>
      <c r="P26" s="65" t="s">
        <v>35</v>
      </c>
      <c r="Q26" s="296" t="s">
        <v>17</v>
      </c>
      <c r="R26" s="297"/>
      <c r="S26" s="81">
        <f>'申請書（有料）'!S26</f>
        <v>0</v>
      </c>
      <c r="T26" s="298">
        <f>'申請書（有料）'!T26:U26</f>
        <v>0</v>
      </c>
      <c r="U26" s="299"/>
    </row>
    <row r="27" spans="1:21" ht="27" customHeight="1">
      <c r="A27" s="68" t="s">
        <v>38</v>
      </c>
      <c r="B27" s="79">
        <f>'申請書（有料）'!B27</f>
        <v>0</v>
      </c>
      <c r="C27" s="65" t="s">
        <v>39</v>
      </c>
      <c r="D27" s="79">
        <f>'申請書（有料）'!D27</f>
        <v>0</v>
      </c>
      <c r="E27" s="65" t="s">
        <v>40</v>
      </c>
      <c r="F27" s="79">
        <f>'申請書（有料）'!F27</f>
        <v>0</v>
      </c>
      <c r="G27" s="65" t="s">
        <v>41</v>
      </c>
      <c r="H27" s="80">
        <f>'申請書（有料）'!H27</f>
        <v>0</v>
      </c>
      <c r="I27" s="65" t="s">
        <v>34</v>
      </c>
      <c r="J27" s="65" t="str">
        <f>IF('申請書（有料）'!J27&lt;&gt;"",'申請書（有料）'!J27, "")</f>
        <v/>
      </c>
      <c r="K27" s="65" t="s">
        <v>35</v>
      </c>
      <c r="L27" s="65" t="s">
        <v>36</v>
      </c>
      <c r="M27" s="79">
        <f>'申請書（有料）'!M27</f>
        <v>0</v>
      </c>
      <c r="N27" s="65" t="s">
        <v>34</v>
      </c>
      <c r="O27" s="65" t="str">
        <f>IF('申請書（有料）'!O27&lt;&gt;"",'申請書（有料）'!O27, "")</f>
        <v/>
      </c>
      <c r="P27" s="65" t="s">
        <v>35</v>
      </c>
      <c r="Q27" s="296" t="s">
        <v>17</v>
      </c>
      <c r="R27" s="297"/>
      <c r="S27" s="81">
        <f>'申請書（有料）'!S27</f>
        <v>0</v>
      </c>
      <c r="T27" s="298">
        <f>'申請書（有料）'!T27:U27</f>
        <v>0</v>
      </c>
      <c r="U27" s="299"/>
    </row>
    <row r="28" spans="1:21" ht="27" customHeight="1">
      <c r="A28" s="68" t="s">
        <v>38</v>
      </c>
      <c r="B28" s="79">
        <f>'申請書（有料）'!B28</f>
        <v>0</v>
      </c>
      <c r="C28" s="65" t="s">
        <v>39</v>
      </c>
      <c r="D28" s="79">
        <f>'申請書（有料）'!D28</f>
        <v>0</v>
      </c>
      <c r="E28" s="65" t="s">
        <v>40</v>
      </c>
      <c r="F28" s="79">
        <f>'申請書（有料）'!F28</f>
        <v>0</v>
      </c>
      <c r="G28" s="65" t="s">
        <v>41</v>
      </c>
      <c r="H28" s="80">
        <f>'申請書（有料）'!H28</f>
        <v>0</v>
      </c>
      <c r="I28" s="65" t="s">
        <v>34</v>
      </c>
      <c r="J28" s="65" t="str">
        <f>IF('申請書（有料）'!J28&lt;&gt;"",'申請書（有料）'!J28, "")</f>
        <v/>
      </c>
      <c r="K28" s="65" t="s">
        <v>35</v>
      </c>
      <c r="L28" s="65" t="s">
        <v>36</v>
      </c>
      <c r="M28" s="79">
        <f>'申請書（有料）'!M28</f>
        <v>0</v>
      </c>
      <c r="N28" s="65" t="s">
        <v>34</v>
      </c>
      <c r="O28" s="65" t="str">
        <f>IF('申請書（有料）'!O28&lt;&gt;"",'申請書（有料）'!O28, "")</f>
        <v/>
      </c>
      <c r="P28" s="65" t="s">
        <v>35</v>
      </c>
      <c r="Q28" s="296" t="s">
        <v>17</v>
      </c>
      <c r="R28" s="297"/>
      <c r="S28" s="81">
        <f>'申請書（有料）'!S28</f>
        <v>0</v>
      </c>
      <c r="T28" s="298">
        <f>'申請書（有料）'!T28:U28</f>
        <v>0</v>
      </c>
      <c r="U28" s="299"/>
    </row>
    <row r="29" spans="1:21" ht="27" customHeight="1">
      <c r="A29" s="68" t="s">
        <v>38</v>
      </c>
      <c r="B29" s="79">
        <f>'申請書（有料）'!B29</f>
        <v>0</v>
      </c>
      <c r="C29" s="65" t="s">
        <v>39</v>
      </c>
      <c r="D29" s="79">
        <f>'申請書（有料）'!D29</f>
        <v>0</v>
      </c>
      <c r="E29" s="65" t="s">
        <v>40</v>
      </c>
      <c r="F29" s="79">
        <f>'申請書（有料）'!F29</f>
        <v>0</v>
      </c>
      <c r="G29" s="65" t="s">
        <v>41</v>
      </c>
      <c r="H29" s="80">
        <f>'申請書（有料）'!H29</f>
        <v>0</v>
      </c>
      <c r="I29" s="65" t="s">
        <v>34</v>
      </c>
      <c r="J29" s="65" t="str">
        <f>IF('申請書（有料）'!J29&lt;&gt;"",'申請書（有料）'!J29, "")</f>
        <v/>
      </c>
      <c r="K29" s="65" t="s">
        <v>35</v>
      </c>
      <c r="L29" s="65" t="s">
        <v>36</v>
      </c>
      <c r="M29" s="79">
        <f>'申請書（有料）'!M29</f>
        <v>0</v>
      </c>
      <c r="N29" s="65" t="s">
        <v>34</v>
      </c>
      <c r="O29" s="65" t="str">
        <f>IF('申請書（有料）'!O29&lt;&gt;"",'申請書（有料）'!O29, "")</f>
        <v/>
      </c>
      <c r="P29" s="65" t="s">
        <v>35</v>
      </c>
      <c r="Q29" s="296" t="s">
        <v>17</v>
      </c>
      <c r="R29" s="297"/>
      <c r="S29" s="81">
        <f>'申請書（有料）'!S29</f>
        <v>0</v>
      </c>
      <c r="T29" s="298">
        <f>'申請書（有料）'!T29:U29</f>
        <v>0</v>
      </c>
      <c r="U29" s="299"/>
    </row>
    <row r="30" spans="1:21" ht="27" customHeight="1">
      <c r="A30" s="68" t="s">
        <v>38</v>
      </c>
      <c r="B30" s="79">
        <f>'申請書（有料）'!B30</f>
        <v>0</v>
      </c>
      <c r="C30" s="65" t="s">
        <v>39</v>
      </c>
      <c r="D30" s="79">
        <f>'申請書（有料）'!D30</f>
        <v>0</v>
      </c>
      <c r="E30" s="65" t="s">
        <v>40</v>
      </c>
      <c r="F30" s="79">
        <f>'申請書（有料）'!F30</f>
        <v>0</v>
      </c>
      <c r="G30" s="65" t="s">
        <v>41</v>
      </c>
      <c r="H30" s="80">
        <f>'申請書（有料）'!H30</f>
        <v>0</v>
      </c>
      <c r="I30" s="65" t="s">
        <v>34</v>
      </c>
      <c r="J30" s="65" t="str">
        <f>IF('申請書（有料）'!J30&lt;&gt;"",'申請書（有料）'!J30, "")</f>
        <v/>
      </c>
      <c r="K30" s="65" t="s">
        <v>35</v>
      </c>
      <c r="L30" s="65" t="s">
        <v>36</v>
      </c>
      <c r="M30" s="79">
        <f>'申請書（有料）'!M30</f>
        <v>0</v>
      </c>
      <c r="N30" s="65" t="s">
        <v>34</v>
      </c>
      <c r="O30" s="65" t="str">
        <f>IF('申請書（有料）'!O30&lt;&gt;"",'申請書（有料）'!O30, "")</f>
        <v/>
      </c>
      <c r="P30" s="65" t="s">
        <v>35</v>
      </c>
      <c r="Q30" s="296" t="s">
        <v>17</v>
      </c>
      <c r="R30" s="297"/>
      <c r="S30" s="81">
        <f>'申請書（有料）'!S30</f>
        <v>0</v>
      </c>
      <c r="T30" s="298">
        <f>'申請書（有料）'!T30:U30</f>
        <v>0</v>
      </c>
      <c r="U30" s="299"/>
    </row>
    <row r="31" spans="1:21" ht="27" customHeight="1">
      <c r="A31" s="68" t="s">
        <v>38</v>
      </c>
      <c r="B31" s="79">
        <f>'申請書（有料）'!B31</f>
        <v>0</v>
      </c>
      <c r="C31" s="65" t="s">
        <v>39</v>
      </c>
      <c r="D31" s="79">
        <f>'申請書（有料）'!D31</f>
        <v>0</v>
      </c>
      <c r="E31" s="65" t="s">
        <v>40</v>
      </c>
      <c r="F31" s="79">
        <f>'申請書（有料）'!F31</f>
        <v>0</v>
      </c>
      <c r="G31" s="65" t="s">
        <v>41</v>
      </c>
      <c r="H31" s="80">
        <f>'申請書（有料）'!H31</f>
        <v>0</v>
      </c>
      <c r="I31" s="65" t="s">
        <v>34</v>
      </c>
      <c r="J31" s="65" t="str">
        <f>IF('申請書（有料）'!J31&lt;&gt;"",'申請書（有料）'!J31, "")</f>
        <v/>
      </c>
      <c r="K31" s="65" t="s">
        <v>35</v>
      </c>
      <c r="L31" s="65" t="s">
        <v>36</v>
      </c>
      <c r="M31" s="79">
        <f>'申請書（有料）'!M31</f>
        <v>0</v>
      </c>
      <c r="N31" s="65" t="s">
        <v>34</v>
      </c>
      <c r="O31" s="65" t="str">
        <f>IF('申請書（有料）'!O31&lt;&gt;"",'申請書（有料）'!O31, "")</f>
        <v/>
      </c>
      <c r="P31" s="65" t="s">
        <v>35</v>
      </c>
      <c r="Q31" s="296" t="s">
        <v>17</v>
      </c>
      <c r="R31" s="297"/>
      <c r="S31" s="81">
        <f>'申請書（有料）'!S31</f>
        <v>0</v>
      </c>
      <c r="T31" s="298">
        <f>'申請書（有料）'!T31:U31</f>
        <v>0</v>
      </c>
      <c r="U31" s="299"/>
    </row>
    <row r="32" spans="1:21" ht="27" customHeight="1">
      <c r="A32" s="68" t="s">
        <v>38</v>
      </c>
      <c r="B32" s="79">
        <f>'申請書（有料）'!B32</f>
        <v>0</v>
      </c>
      <c r="C32" s="65" t="s">
        <v>39</v>
      </c>
      <c r="D32" s="79">
        <f>'申請書（有料）'!D32</f>
        <v>0</v>
      </c>
      <c r="E32" s="65" t="s">
        <v>40</v>
      </c>
      <c r="F32" s="79">
        <f>'申請書（有料）'!F32</f>
        <v>0</v>
      </c>
      <c r="G32" s="65" t="s">
        <v>41</v>
      </c>
      <c r="H32" s="80">
        <f>'申請書（有料）'!H32</f>
        <v>0</v>
      </c>
      <c r="I32" s="65" t="s">
        <v>34</v>
      </c>
      <c r="J32" s="65" t="str">
        <f>IF('申請書（有料）'!J32&lt;&gt;"",'申請書（有料）'!J32, "")</f>
        <v/>
      </c>
      <c r="K32" s="65" t="s">
        <v>35</v>
      </c>
      <c r="L32" s="65" t="s">
        <v>36</v>
      </c>
      <c r="M32" s="79">
        <f>'申請書（有料）'!M32</f>
        <v>0</v>
      </c>
      <c r="N32" s="65" t="s">
        <v>34</v>
      </c>
      <c r="O32" s="65" t="str">
        <f>IF('申請書（有料）'!O32&lt;&gt;"",'申請書（有料）'!O32, "")</f>
        <v/>
      </c>
      <c r="P32" s="65" t="s">
        <v>35</v>
      </c>
      <c r="Q32" s="296" t="s">
        <v>17</v>
      </c>
      <c r="R32" s="297"/>
      <c r="S32" s="81">
        <f>'申請書（有料）'!S32</f>
        <v>0</v>
      </c>
      <c r="T32" s="298">
        <f>'申請書（有料）'!T32:U32</f>
        <v>0</v>
      </c>
      <c r="U32" s="299"/>
    </row>
    <row r="33" spans="1:21" ht="27" customHeight="1">
      <c r="A33" s="68" t="s">
        <v>38</v>
      </c>
      <c r="B33" s="79">
        <f>'申請書（有料）'!B33</f>
        <v>0</v>
      </c>
      <c r="C33" s="65" t="s">
        <v>39</v>
      </c>
      <c r="D33" s="79">
        <f>'申請書（有料）'!D33</f>
        <v>0</v>
      </c>
      <c r="E33" s="65" t="s">
        <v>40</v>
      </c>
      <c r="F33" s="79">
        <f>'申請書（有料）'!F33</f>
        <v>0</v>
      </c>
      <c r="G33" s="65" t="s">
        <v>41</v>
      </c>
      <c r="H33" s="80">
        <f>'申請書（有料）'!H33</f>
        <v>0</v>
      </c>
      <c r="I33" s="65" t="s">
        <v>34</v>
      </c>
      <c r="J33" s="65" t="str">
        <f>IF('申請書（有料）'!J33&lt;&gt;"",'申請書（有料）'!J33, "")</f>
        <v/>
      </c>
      <c r="K33" s="65" t="s">
        <v>35</v>
      </c>
      <c r="L33" s="65" t="s">
        <v>36</v>
      </c>
      <c r="M33" s="79">
        <f>'申請書（有料）'!M33</f>
        <v>0</v>
      </c>
      <c r="N33" s="65" t="s">
        <v>34</v>
      </c>
      <c r="O33" s="65" t="str">
        <f>IF('申請書（有料）'!O33&lt;&gt;"",'申請書（有料）'!O33, "")</f>
        <v/>
      </c>
      <c r="P33" s="65" t="s">
        <v>35</v>
      </c>
      <c r="Q33" s="296" t="s">
        <v>17</v>
      </c>
      <c r="R33" s="297"/>
      <c r="S33" s="81">
        <f>'申請書（有料）'!S33</f>
        <v>0</v>
      </c>
      <c r="T33" s="298">
        <f>'申請書（有料）'!T33:U33</f>
        <v>0</v>
      </c>
      <c r="U33" s="299"/>
    </row>
    <row r="34" spans="1:21" ht="27" customHeight="1">
      <c r="A34" s="68" t="s">
        <v>38</v>
      </c>
      <c r="B34" s="79">
        <f>'申請書（有料）'!B34</f>
        <v>0</v>
      </c>
      <c r="C34" s="65" t="s">
        <v>39</v>
      </c>
      <c r="D34" s="79">
        <f>'申請書（有料）'!D34</f>
        <v>0</v>
      </c>
      <c r="E34" s="65" t="s">
        <v>40</v>
      </c>
      <c r="F34" s="79">
        <f>'申請書（有料）'!F34</f>
        <v>0</v>
      </c>
      <c r="G34" s="65" t="s">
        <v>41</v>
      </c>
      <c r="H34" s="80">
        <f>'申請書（有料）'!H34</f>
        <v>0</v>
      </c>
      <c r="I34" s="65" t="s">
        <v>34</v>
      </c>
      <c r="J34" s="65" t="str">
        <f>IF('申請書（有料）'!J34&lt;&gt;"",'申請書（有料）'!J34, "")</f>
        <v/>
      </c>
      <c r="K34" s="65" t="s">
        <v>35</v>
      </c>
      <c r="L34" s="65" t="s">
        <v>36</v>
      </c>
      <c r="M34" s="79">
        <f>'申請書（有料）'!M34</f>
        <v>0</v>
      </c>
      <c r="N34" s="65" t="s">
        <v>34</v>
      </c>
      <c r="O34" s="65" t="str">
        <f>IF('申請書（有料）'!O34&lt;&gt;"",'申請書（有料）'!O34, "")</f>
        <v/>
      </c>
      <c r="P34" s="65" t="s">
        <v>35</v>
      </c>
      <c r="Q34" s="296" t="s">
        <v>17</v>
      </c>
      <c r="R34" s="297"/>
      <c r="S34" s="81">
        <f>'申請書（有料）'!S34</f>
        <v>0</v>
      </c>
      <c r="T34" s="298">
        <f>'申請書（有料）'!T34:U34</f>
        <v>0</v>
      </c>
      <c r="U34" s="299"/>
    </row>
    <row r="35" spans="1:21" ht="27" customHeight="1">
      <c r="A35" s="68" t="s">
        <v>38</v>
      </c>
      <c r="B35" s="79">
        <f>'申請書（有料）'!B35</f>
        <v>0</v>
      </c>
      <c r="C35" s="65" t="s">
        <v>39</v>
      </c>
      <c r="D35" s="79">
        <f>'申請書（有料）'!D35</f>
        <v>0</v>
      </c>
      <c r="E35" s="65" t="s">
        <v>40</v>
      </c>
      <c r="F35" s="79">
        <f>'申請書（有料）'!F35</f>
        <v>0</v>
      </c>
      <c r="G35" s="65" t="s">
        <v>41</v>
      </c>
      <c r="H35" s="80">
        <f>'申請書（有料）'!H35</f>
        <v>0</v>
      </c>
      <c r="I35" s="65" t="s">
        <v>34</v>
      </c>
      <c r="J35" s="65" t="str">
        <f>IF('申請書（有料）'!J35&lt;&gt;"",'申請書（有料）'!J35, "")</f>
        <v/>
      </c>
      <c r="K35" s="65" t="s">
        <v>35</v>
      </c>
      <c r="L35" s="65" t="s">
        <v>36</v>
      </c>
      <c r="M35" s="79">
        <f>'申請書（有料）'!M35</f>
        <v>0</v>
      </c>
      <c r="N35" s="65" t="s">
        <v>34</v>
      </c>
      <c r="O35" s="65" t="str">
        <f>IF('申請書（有料）'!O35&lt;&gt;"",'申請書（有料）'!O35, "")</f>
        <v/>
      </c>
      <c r="P35" s="65" t="s">
        <v>35</v>
      </c>
      <c r="Q35" s="296" t="s">
        <v>17</v>
      </c>
      <c r="R35" s="297"/>
      <c r="S35" s="81">
        <f>'申請書（有料）'!S35</f>
        <v>0</v>
      </c>
      <c r="T35" s="298">
        <f>'申請書（有料）'!T35:U35</f>
        <v>0</v>
      </c>
      <c r="U35" s="299"/>
    </row>
    <row r="36" spans="1:21" ht="27" customHeight="1">
      <c r="A36" s="68" t="s">
        <v>38</v>
      </c>
      <c r="B36" s="79">
        <f>'申請書（有料）'!B36</f>
        <v>0</v>
      </c>
      <c r="C36" s="65" t="s">
        <v>39</v>
      </c>
      <c r="D36" s="79">
        <f>'申請書（有料）'!D36</f>
        <v>0</v>
      </c>
      <c r="E36" s="65" t="s">
        <v>40</v>
      </c>
      <c r="F36" s="79">
        <f>'申請書（有料）'!F36</f>
        <v>0</v>
      </c>
      <c r="G36" s="65" t="s">
        <v>41</v>
      </c>
      <c r="H36" s="80">
        <f>'申請書（有料）'!H36</f>
        <v>0</v>
      </c>
      <c r="I36" s="65" t="s">
        <v>34</v>
      </c>
      <c r="J36" s="65" t="str">
        <f>IF('申請書（有料）'!J36&lt;&gt;"",'申請書（有料）'!J36, "")</f>
        <v/>
      </c>
      <c r="K36" s="65" t="s">
        <v>35</v>
      </c>
      <c r="L36" s="65" t="s">
        <v>36</v>
      </c>
      <c r="M36" s="79">
        <f>'申請書（有料）'!M36</f>
        <v>0</v>
      </c>
      <c r="N36" s="65" t="s">
        <v>34</v>
      </c>
      <c r="O36" s="65" t="str">
        <f>IF('申請書（有料）'!O36&lt;&gt;"",'申請書（有料）'!O36, "")</f>
        <v/>
      </c>
      <c r="P36" s="65" t="s">
        <v>35</v>
      </c>
      <c r="Q36" s="296" t="s">
        <v>17</v>
      </c>
      <c r="R36" s="297"/>
      <c r="S36" s="81">
        <f>'申請書（有料）'!S36</f>
        <v>0</v>
      </c>
      <c r="T36" s="298">
        <f>'申請書（有料）'!T36:U36</f>
        <v>0</v>
      </c>
      <c r="U36" s="299"/>
    </row>
    <row r="37" spans="1:21" ht="27" customHeight="1">
      <c r="A37" s="68" t="s">
        <v>38</v>
      </c>
      <c r="B37" s="79">
        <f>'申請書（有料）'!B37</f>
        <v>0</v>
      </c>
      <c r="C37" s="65" t="s">
        <v>39</v>
      </c>
      <c r="D37" s="79">
        <f>'申請書（有料）'!D37</f>
        <v>0</v>
      </c>
      <c r="E37" s="65" t="s">
        <v>40</v>
      </c>
      <c r="F37" s="79">
        <f>'申請書（有料）'!F37</f>
        <v>0</v>
      </c>
      <c r="G37" s="65" t="s">
        <v>41</v>
      </c>
      <c r="H37" s="80">
        <f>'申請書（有料）'!H37</f>
        <v>0</v>
      </c>
      <c r="I37" s="65" t="s">
        <v>34</v>
      </c>
      <c r="J37" s="65" t="str">
        <f>IF('申請書（有料）'!J37&lt;&gt;"",'申請書（有料）'!J37, "")</f>
        <v/>
      </c>
      <c r="K37" s="65" t="s">
        <v>35</v>
      </c>
      <c r="L37" s="65" t="s">
        <v>36</v>
      </c>
      <c r="M37" s="79">
        <f>'申請書（有料）'!M37</f>
        <v>0</v>
      </c>
      <c r="N37" s="65" t="s">
        <v>34</v>
      </c>
      <c r="O37" s="65" t="str">
        <f>IF('申請書（有料）'!O37&lt;&gt;"",'申請書（有料）'!O37, "")</f>
        <v/>
      </c>
      <c r="P37" s="65" t="s">
        <v>35</v>
      </c>
      <c r="Q37" s="296" t="s">
        <v>17</v>
      </c>
      <c r="R37" s="297"/>
      <c r="S37" s="81">
        <f>'申請書（有料）'!S37</f>
        <v>0</v>
      </c>
      <c r="T37" s="298">
        <f>'申請書（有料）'!T37:U37</f>
        <v>0</v>
      </c>
      <c r="U37" s="299"/>
    </row>
    <row r="38" spans="1:21" ht="27" customHeight="1">
      <c r="A38" s="68" t="s">
        <v>38</v>
      </c>
      <c r="B38" s="79">
        <f>'申請書（有料）'!B38</f>
        <v>0</v>
      </c>
      <c r="C38" s="65" t="s">
        <v>39</v>
      </c>
      <c r="D38" s="79">
        <f>'申請書（有料）'!D38</f>
        <v>0</v>
      </c>
      <c r="E38" s="65" t="s">
        <v>40</v>
      </c>
      <c r="F38" s="79">
        <f>'申請書（有料）'!F38</f>
        <v>0</v>
      </c>
      <c r="G38" s="65" t="s">
        <v>41</v>
      </c>
      <c r="H38" s="80">
        <f>'申請書（有料）'!H38</f>
        <v>0</v>
      </c>
      <c r="I38" s="65" t="s">
        <v>34</v>
      </c>
      <c r="J38" s="65" t="str">
        <f>IF('申請書（有料）'!J38&lt;&gt;"",'申請書（有料）'!J38, "")</f>
        <v/>
      </c>
      <c r="K38" s="65" t="s">
        <v>35</v>
      </c>
      <c r="L38" s="65" t="s">
        <v>36</v>
      </c>
      <c r="M38" s="79">
        <f>'申請書（有料）'!M38</f>
        <v>0</v>
      </c>
      <c r="N38" s="65" t="s">
        <v>34</v>
      </c>
      <c r="O38" s="65" t="str">
        <f>IF('申請書（有料）'!O38&lt;&gt;"",'申請書（有料）'!O38, "")</f>
        <v/>
      </c>
      <c r="P38" s="65" t="s">
        <v>35</v>
      </c>
      <c r="Q38" s="296" t="s">
        <v>17</v>
      </c>
      <c r="R38" s="297"/>
      <c r="S38" s="81">
        <f>'申請書（有料）'!S38</f>
        <v>0</v>
      </c>
      <c r="T38" s="298">
        <f>'申請書（有料）'!T38:U38</f>
        <v>0</v>
      </c>
      <c r="U38" s="299"/>
    </row>
    <row r="39" spans="1:21" ht="27" customHeight="1">
      <c r="A39" s="68" t="s">
        <v>38</v>
      </c>
      <c r="B39" s="79">
        <f>'申請書（有料）'!B39</f>
        <v>0</v>
      </c>
      <c r="C39" s="65" t="s">
        <v>39</v>
      </c>
      <c r="D39" s="79">
        <f>'申請書（有料）'!D39</f>
        <v>0</v>
      </c>
      <c r="E39" s="65" t="s">
        <v>40</v>
      </c>
      <c r="F39" s="79">
        <f>'申請書（有料）'!F39</f>
        <v>0</v>
      </c>
      <c r="G39" s="65" t="s">
        <v>41</v>
      </c>
      <c r="H39" s="80">
        <f>'申請書（有料）'!H39</f>
        <v>0</v>
      </c>
      <c r="I39" s="65" t="s">
        <v>34</v>
      </c>
      <c r="J39" s="65" t="str">
        <f>IF('申請書（有料）'!J39&lt;&gt;"",'申請書（有料）'!J39, "")</f>
        <v/>
      </c>
      <c r="K39" s="65" t="s">
        <v>35</v>
      </c>
      <c r="L39" s="65" t="s">
        <v>36</v>
      </c>
      <c r="M39" s="79">
        <f>'申請書（有料）'!M39</f>
        <v>0</v>
      </c>
      <c r="N39" s="65" t="s">
        <v>34</v>
      </c>
      <c r="O39" s="65" t="str">
        <f>IF('申請書（有料）'!O39&lt;&gt;"",'申請書（有料）'!O39, "")</f>
        <v/>
      </c>
      <c r="P39" s="65" t="s">
        <v>35</v>
      </c>
      <c r="Q39" s="296" t="s">
        <v>17</v>
      </c>
      <c r="R39" s="297"/>
      <c r="S39" s="81">
        <f>'申請書（有料）'!S39</f>
        <v>0</v>
      </c>
      <c r="T39" s="298">
        <f>'申請書（有料）'!T39:U39</f>
        <v>0</v>
      </c>
      <c r="U39" s="299"/>
    </row>
    <row r="40" spans="1:21" ht="14.25" thickBot="1">
      <c r="A40" s="90"/>
      <c r="B40" s="91"/>
      <c r="C40" s="91"/>
      <c r="D40" s="91"/>
      <c r="E40" s="91"/>
      <c r="F40" s="91"/>
      <c r="G40" s="91"/>
      <c r="H40" s="91"/>
      <c r="I40" s="91"/>
      <c r="J40" s="91"/>
      <c r="K40" s="91"/>
      <c r="L40" s="91"/>
      <c r="M40" s="91"/>
      <c r="N40" s="91"/>
      <c r="O40" s="91"/>
      <c r="P40" s="91"/>
      <c r="Q40" s="91"/>
      <c r="R40" s="91"/>
      <c r="S40" s="92"/>
      <c r="T40" s="93"/>
      <c r="U40" s="94"/>
    </row>
    <row r="41" spans="1:21">
      <c r="A41" s="150" t="s">
        <v>28</v>
      </c>
      <c r="B41" s="151"/>
      <c r="C41" s="152"/>
      <c r="D41" s="152"/>
      <c r="E41" s="152"/>
      <c r="F41" s="152"/>
      <c r="G41" s="152"/>
      <c r="H41" s="152"/>
      <c r="I41" s="152"/>
      <c r="J41" s="152"/>
      <c r="K41" s="152"/>
      <c r="L41" s="152"/>
      <c r="M41" s="152"/>
      <c r="N41" s="152"/>
      <c r="O41" s="152"/>
      <c r="P41" s="152"/>
      <c r="Q41" s="152"/>
      <c r="R41" s="152"/>
      <c r="S41" s="152"/>
      <c r="T41" s="152"/>
      <c r="U41" s="153"/>
    </row>
    <row r="42" spans="1:21">
      <c r="A42" s="21"/>
      <c r="B42" s="22"/>
      <c r="U42" s="23"/>
    </row>
    <row r="43" spans="1:21">
      <c r="A43" s="21"/>
      <c r="B43" s="22"/>
      <c r="U43" s="23"/>
    </row>
    <row r="44" spans="1:21">
      <c r="A44" s="21"/>
      <c r="B44" s="22"/>
      <c r="U44" s="23"/>
    </row>
    <row r="45" spans="1:21">
      <c r="A45" s="21"/>
      <c r="B45" s="22"/>
      <c r="U45" s="23"/>
    </row>
    <row r="46" spans="1:21">
      <c r="A46" s="101" t="s">
        <v>21</v>
      </c>
      <c r="U46" s="23"/>
    </row>
    <row r="47" spans="1:21">
      <c r="A47" s="344" t="s">
        <v>27</v>
      </c>
      <c r="B47" s="345"/>
      <c r="C47" s="345"/>
      <c r="D47" s="345"/>
      <c r="E47" s="345"/>
      <c r="F47" s="345"/>
      <c r="G47" s="345"/>
      <c r="U47" s="23"/>
    </row>
    <row r="48" spans="1:21">
      <c r="A48" s="344"/>
      <c r="B48" s="345"/>
      <c r="C48" s="345"/>
      <c r="D48" s="345"/>
      <c r="E48" s="345"/>
      <c r="F48" s="345"/>
      <c r="G48" s="345"/>
      <c r="U48" s="23"/>
    </row>
    <row r="49" spans="1:21">
      <c r="A49" s="26"/>
      <c r="S49" s="3"/>
      <c r="U49" s="23"/>
    </row>
    <row r="50" spans="1:21">
      <c r="A50" s="26"/>
      <c r="H50" s="25"/>
      <c r="M50" s="3" t="s">
        <v>30</v>
      </c>
      <c r="S50" s="3"/>
      <c r="T50" s="3" t="s">
        <v>22</v>
      </c>
      <c r="U50" s="23"/>
    </row>
    <row r="51" spans="1:21">
      <c r="A51" s="26"/>
      <c r="H51" s="25"/>
      <c r="M51" s="3"/>
      <c r="N51" s="3"/>
      <c r="O51" s="3"/>
      <c r="S51" s="3"/>
      <c r="U51" s="23"/>
    </row>
    <row r="52" spans="1:21">
      <c r="A52" s="26"/>
      <c r="S52" s="3"/>
      <c r="U52" s="23"/>
    </row>
    <row r="53" spans="1:21">
      <c r="A53" s="346"/>
      <c r="B53" s="271"/>
      <c r="C53" s="271"/>
      <c r="D53" s="271"/>
      <c r="E53" s="271"/>
      <c r="F53" s="6"/>
      <c r="G53" s="6"/>
      <c r="H53" s="271"/>
      <c r="I53" s="271"/>
      <c r="J53" s="271"/>
      <c r="K53" s="271"/>
      <c r="L53" s="271"/>
      <c r="M53" s="271"/>
      <c r="N53" s="271"/>
      <c r="O53" s="271"/>
      <c r="P53" s="271"/>
      <c r="Q53" s="271"/>
      <c r="R53" s="272"/>
      <c r="S53" s="323"/>
      <c r="T53" s="324"/>
      <c r="U53" s="325"/>
    </row>
    <row r="54" spans="1:21">
      <c r="A54" s="295"/>
      <c r="B54" s="273"/>
      <c r="C54" s="273"/>
      <c r="D54" s="273"/>
      <c r="E54" s="273"/>
      <c r="F54" s="29"/>
      <c r="G54" s="29"/>
      <c r="H54" s="273"/>
      <c r="I54" s="273"/>
      <c r="J54" s="273"/>
      <c r="K54" s="273"/>
      <c r="L54" s="273"/>
      <c r="M54" s="273"/>
      <c r="N54" s="273"/>
      <c r="O54" s="273"/>
      <c r="P54" s="273"/>
      <c r="Q54" s="273"/>
      <c r="R54" s="274"/>
      <c r="S54" s="326"/>
      <c r="T54" s="327"/>
      <c r="U54" s="328"/>
    </row>
  </sheetData>
  <sheetProtection algorithmName="SHA-512" hashValue="E9dXSVvgK5LWjT+9XiOR8Cg0yolUGZ73c5ZAsUfvEJq2tC0TCACD4Aq8NeVkJ1mTORYtDMeDHxDrqGdEkzVw5Q==" saltValue="Nez5Qz7mR4fPct0NxeJgQw==" spinCount="100000" sheet="1" objects="1" scenarios="1"/>
  <mergeCells count="56">
    <mergeCell ref="T20:U20"/>
    <mergeCell ref="A9:A10"/>
    <mergeCell ref="B9:F9"/>
    <mergeCell ref="G9:N9"/>
    <mergeCell ref="O9:R9"/>
    <mergeCell ref="S9:U9"/>
    <mergeCell ref="B10:F10"/>
    <mergeCell ref="G10:N10"/>
    <mergeCell ref="O10:R10"/>
    <mergeCell ref="S10:U10"/>
    <mergeCell ref="A20:C20"/>
    <mergeCell ref="D20:G20"/>
    <mergeCell ref="H20:J20"/>
    <mergeCell ref="K20:N20"/>
    <mergeCell ref="O20:S20"/>
    <mergeCell ref="A21:C21"/>
    <mergeCell ref="D21:U21"/>
    <mergeCell ref="H23:P24"/>
    <mergeCell ref="Q23:S24"/>
    <mergeCell ref="T23:U24"/>
    <mergeCell ref="A23:G24"/>
    <mergeCell ref="Q25:R25"/>
    <mergeCell ref="T25:U25"/>
    <mergeCell ref="Q26:R26"/>
    <mergeCell ref="T26:U26"/>
    <mergeCell ref="Q27:R27"/>
    <mergeCell ref="T27:U27"/>
    <mergeCell ref="Q28:R28"/>
    <mergeCell ref="T28:U28"/>
    <mergeCell ref="Q29:R29"/>
    <mergeCell ref="T29:U29"/>
    <mergeCell ref="Q30:R30"/>
    <mergeCell ref="T30:U30"/>
    <mergeCell ref="Q31:R31"/>
    <mergeCell ref="T31:U31"/>
    <mergeCell ref="Q32:R32"/>
    <mergeCell ref="T32:U32"/>
    <mergeCell ref="Q33:R33"/>
    <mergeCell ref="T33:U33"/>
    <mergeCell ref="Q34:R34"/>
    <mergeCell ref="T34:U34"/>
    <mergeCell ref="Q35:R35"/>
    <mergeCell ref="T35:U35"/>
    <mergeCell ref="Q36:R36"/>
    <mergeCell ref="T36:U36"/>
    <mergeCell ref="Q37:R37"/>
    <mergeCell ref="T37:U37"/>
    <mergeCell ref="Q38:R38"/>
    <mergeCell ref="T38:U38"/>
    <mergeCell ref="Q39:R39"/>
    <mergeCell ref="T39:U39"/>
    <mergeCell ref="S53:U54"/>
    <mergeCell ref="A47:G48"/>
    <mergeCell ref="A53:E54"/>
    <mergeCell ref="H53:J54"/>
    <mergeCell ref="K53:R54"/>
  </mergeCells>
  <phoneticPr fontId="2"/>
  <printOptions horizontalCentered="1"/>
  <pageMargins left="0.70866141732283472" right="0.70866141732283472" top="0.74803149606299213" bottom="0.74803149606299213" header="0.31496062992125984" footer="0.31496062992125984"/>
  <pageSetup paperSize="9" scale="68" fitToHeight="3"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使用方法</vt:lpstr>
      <vt:lpstr>①入力用</vt:lpstr>
      <vt:lpstr>申請書（有料）</vt:lpstr>
      <vt:lpstr>許可証控（有料）</vt:lpstr>
      <vt:lpstr>許可証（有料）</vt:lpstr>
      <vt:lpstr>①入力用!Print_Area</vt:lpstr>
      <vt:lpstr>'許可証（有料）'!Print_Area</vt:lpstr>
      <vt:lpstr>'許可証控（有料）'!Print_Area</vt:lpstr>
      <vt:lpstr>使用方法!Print_Area</vt:lpstr>
      <vt:lpstr>'申請書（有料）'!Print_Area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鶴成　優樹</cp:lastModifiedBy>
  <cp:lastPrinted>2026-04-14T07:28:29Z</cp:lastPrinted>
  <dcterms:created xsi:type="dcterms:W3CDTF">2021-02-19T08:54:49Z</dcterms:created>
  <dcterms:modified xsi:type="dcterms:W3CDTF">2026-04-17T08:29:12Z</dcterms:modified>
</cp:coreProperties>
</file>