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生産振興課\3農畜産担当班\4.日本型直接支払制度\1.中山間地域等直接支払制度\第５期\事業様式\"/>
    </mc:Choice>
  </mc:AlternateContent>
  <bookViews>
    <workbookView xWindow="236" yWindow="118" windowWidth="11703" windowHeight="8490" tabRatio="655" activeTab="2"/>
  </bookViews>
  <sheets>
    <sheet name="鏡" sheetId="12" r:id="rId1"/>
    <sheet name="事業実績・収支決算" sheetId="28" r:id="rId2"/>
    <sheet name="使用実績" sheetId="32" r:id="rId3"/>
    <sheet name="支払内訳表" sheetId="31" r:id="rId4"/>
    <sheet name="出納簿" sheetId="22" r:id="rId5"/>
    <sheet name="支出整理簿" sheetId="24" r:id="rId6"/>
    <sheet name="支払仕訳書" sheetId="25" r:id="rId7"/>
    <sheet name="事業報告" sheetId="17" r:id="rId8"/>
    <sheet name="活動日誌" sheetId="26" r:id="rId9"/>
    <sheet name="写真整理帳" sheetId="23" r:id="rId10"/>
    <sheet name="共用資産管理台帳" sheetId="29" r:id="rId11"/>
    <sheet name="支払遂行状況" sheetId="20" r:id="rId12"/>
  </sheets>
  <definedNames>
    <definedName name="_xlnm.Print_Area" localSheetId="3">支払内訳表!$A$1:$K$80</definedName>
  </definedNames>
  <calcPr calcId="162913"/>
</workbook>
</file>

<file path=xl/calcChain.xml><?xml version="1.0" encoding="utf-8"?>
<calcChain xmlns="http://schemas.openxmlformats.org/spreadsheetml/2006/main">
  <c r="J54" i="31" l="1"/>
  <c r="J1" i="31"/>
  <c r="J27" i="31" l="1"/>
  <c r="H80" i="31" l="1"/>
  <c r="H67" i="31"/>
  <c r="H53" i="31"/>
  <c r="H40" i="31"/>
  <c r="H26" i="31"/>
  <c r="H12" i="31"/>
  <c r="O63" i="28" l="1"/>
  <c r="G42" i="28"/>
  <c r="E4" i="22"/>
  <c r="E5" i="22" s="1"/>
  <c r="E6" i="22" s="1"/>
  <c r="E7" i="22" s="1"/>
  <c r="E8" i="22" s="1"/>
  <c r="E9" i="22" s="1"/>
  <c r="E10" i="22" s="1"/>
  <c r="E11" i="22" s="1"/>
  <c r="E12" i="22" s="1"/>
  <c r="E13" i="22" s="1"/>
  <c r="D23" i="22"/>
  <c r="C23" i="22"/>
  <c r="C29" i="20"/>
  <c r="M16" i="28"/>
  <c r="I16" i="28"/>
  <c r="Q16" i="28"/>
  <c r="M17" i="28"/>
  <c r="Q14" i="28"/>
  <c r="Q12" i="28"/>
  <c r="Q10" i="28"/>
  <c r="F28" i="28"/>
  <c r="F63" i="28"/>
  <c r="L63" i="28"/>
  <c r="R63" i="28"/>
  <c r="O35" i="28"/>
  <c r="O37" i="28"/>
  <c r="O36" i="28"/>
  <c r="K38" i="28"/>
  <c r="G38" i="28"/>
  <c r="G56" i="28"/>
  <c r="I17" i="28"/>
  <c r="O38" i="28" l="1"/>
</calcChain>
</file>

<file path=xl/sharedStrings.xml><?xml version="1.0" encoding="utf-8"?>
<sst xmlns="http://schemas.openxmlformats.org/spreadsheetml/2006/main" count="357" uniqueCount="213">
  <si>
    <t>計</t>
    <rPh sb="0" eb="1">
      <t>ケイ</t>
    </rPh>
    <phoneticPr fontId="2"/>
  </si>
  <si>
    <t>１．収入の部</t>
    <rPh sb="2" eb="4">
      <t>シュウニュウ</t>
    </rPh>
    <rPh sb="5" eb="6">
      <t>ブ</t>
    </rPh>
    <phoneticPr fontId="2"/>
  </si>
  <si>
    <t>本年度決算額</t>
    <rPh sb="0" eb="3">
      <t>ホンネンド</t>
    </rPh>
    <rPh sb="3" eb="5">
      <t>ケッサン</t>
    </rPh>
    <rPh sb="5" eb="6">
      <t>ガク</t>
    </rPh>
    <phoneticPr fontId="2"/>
  </si>
  <si>
    <t>比較増減</t>
    <rPh sb="0" eb="2">
      <t>ヒカク</t>
    </rPh>
    <rPh sb="2" eb="4">
      <t>ゾウゲン</t>
    </rPh>
    <phoneticPr fontId="2"/>
  </si>
  <si>
    <t>備考</t>
    <rPh sb="0" eb="2">
      <t>ビコウ</t>
    </rPh>
    <phoneticPr fontId="2"/>
  </si>
  <si>
    <t>２．支出の部</t>
    <rPh sb="2" eb="4">
      <t>シシュツ</t>
    </rPh>
    <rPh sb="5" eb="6">
      <t>ブ</t>
    </rPh>
    <phoneticPr fontId="2"/>
  </si>
  <si>
    <t>円</t>
    <rPh sb="0" eb="1">
      <t>エン</t>
    </rPh>
    <phoneticPr fontId="2"/>
  </si>
  <si>
    <t>内訳</t>
    <rPh sb="0" eb="2">
      <t>ウチワケ</t>
    </rPh>
    <phoneticPr fontId="2"/>
  </si>
  <si>
    <t>（単位：円）</t>
    <rPh sb="1" eb="3">
      <t>タンイ</t>
    </rPh>
    <rPh sb="4" eb="5">
      <t>エン</t>
    </rPh>
    <phoneticPr fontId="2"/>
  </si>
  <si>
    <t>事　業　報　告　書</t>
    <rPh sb="0" eb="1">
      <t>コト</t>
    </rPh>
    <rPh sb="2" eb="3">
      <t>ギョウ</t>
    </rPh>
    <rPh sb="4" eb="5">
      <t>ホウ</t>
    </rPh>
    <rPh sb="6" eb="7">
      <t>コク</t>
    </rPh>
    <rPh sb="8" eb="9">
      <t>ショ</t>
    </rPh>
    <phoneticPr fontId="2"/>
  </si>
  <si>
    <t>備　考</t>
    <rPh sb="0" eb="1">
      <t>ソナエ</t>
    </rPh>
    <rPh sb="2" eb="3">
      <t>コウ</t>
    </rPh>
    <phoneticPr fontId="2"/>
  </si>
  <si>
    <t>内　　容</t>
    <rPh sb="0" eb="1">
      <t>ウチ</t>
    </rPh>
    <rPh sb="3" eb="4">
      <t>カタチ</t>
    </rPh>
    <phoneticPr fontId="2"/>
  </si>
  <si>
    <t>月　日</t>
    <rPh sb="0" eb="1">
      <t>ツキ</t>
    </rPh>
    <rPh sb="2" eb="3">
      <t>ヒ</t>
    </rPh>
    <phoneticPr fontId="2"/>
  </si>
  <si>
    <t>支払金額</t>
    <rPh sb="0" eb="2">
      <t>シハラ</t>
    </rPh>
    <rPh sb="2" eb="4">
      <t>キンガク</t>
    </rPh>
    <phoneticPr fontId="2"/>
  </si>
  <si>
    <t>中山間地域等直接支払交付金支払遂行状況</t>
    <rPh sb="0" eb="1">
      <t>チュウ</t>
    </rPh>
    <rPh sb="1" eb="2">
      <t>サン</t>
    </rPh>
    <rPh sb="2" eb="3">
      <t>カン</t>
    </rPh>
    <rPh sb="3" eb="5">
      <t>チイキ</t>
    </rPh>
    <rPh sb="5" eb="6">
      <t>トウ</t>
    </rPh>
    <rPh sb="6" eb="8">
      <t>チョクセツ</t>
    </rPh>
    <rPh sb="8" eb="10">
      <t>シハラ</t>
    </rPh>
    <rPh sb="10" eb="13">
      <t>コウフキン</t>
    </rPh>
    <rPh sb="13" eb="15">
      <t>シハラ</t>
    </rPh>
    <rPh sb="15" eb="17">
      <t>スイコウ</t>
    </rPh>
    <rPh sb="17" eb="19">
      <t>ジョウキョウ</t>
    </rPh>
    <phoneticPr fontId="2"/>
  </si>
  <si>
    <t>対象行為実施日</t>
    <rPh sb="0" eb="2">
      <t>タイショウ</t>
    </rPh>
    <rPh sb="2" eb="4">
      <t>コウイ</t>
    </rPh>
    <rPh sb="4" eb="7">
      <t>ジッシビ</t>
    </rPh>
    <phoneticPr fontId="2"/>
  </si>
  <si>
    <t>対象行為内容</t>
    <rPh sb="0" eb="2">
      <t>タイショウ</t>
    </rPh>
    <rPh sb="2" eb="4">
      <t>コウイ</t>
    </rPh>
    <rPh sb="4" eb="6">
      <t>ナイヨウ</t>
    </rPh>
    <phoneticPr fontId="2"/>
  </si>
  <si>
    <t>支　払　項　目</t>
    <rPh sb="0" eb="1">
      <t>ササ</t>
    </rPh>
    <rPh sb="2" eb="3">
      <t>バライ</t>
    </rPh>
    <rPh sb="4" eb="5">
      <t>コウ</t>
    </rPh>
    <rPh sb="6" eb="7">
      <t>メ</t>
    </rPh>
    <phoneticPr fontId="2"/>
  </si>
  <si>
    <t>日付</t>
    <rPh sb="0" eb="2">
      <t>ヒヅケ</t>
    </rPh>
    <phoneticPr fontId="2"/>
  </si>
  <si>
    <t>摘要</t>
    <rPh sb="0" eb="2">
      <t>テキヨウ</t>
    </rPh>
    <phoneticPr fontId="2"/>
  </si>
  <si>
    <t>収入</t>
    <rPh sb="0" eb="2">
      <t>シュウニュウ</t>
    </rPh>
    <phoneticPr fontId="2"/>
  </si>
  <si>
    <t>支出</t>
    <rPh sb="0" eb="2">
      <t>シシュツ</t>
    </rPh>
    <phoneticPr fontId="2"/>
  </si>
  <si>
    <t>合計金額</t>
    <rPh sb="0" eb="2">
      <t>ゴウケイ</t>
    </rPh>
    <rPh sb="2" eb="4">
      <t>キンガク</t>
    </rPh>
    <phoneticPr fontId="2"/>
  </si>
  <si>
    <t>　　　</t>
    <phoneticPr fontId="2"/>
  </si>
  <si>
    <t>支　払　仕　訳　書</t>
    <rPh sb="0" eb="1">
      <t>ササ</t>
    </rPh>
    <rPh sb="2" eb="3">
      <t>バライ</t>
    </rPh>
    <rPh sb="4" eb="5">
      <t>ツコウ</t>
    </rPh>
    <rPh sb="6" eb="7">
      <t>ヤク</t>
    </rPh>
    <rPh sb="8" eb="9">
      <t>ショ</t>
    </rPh>
    <phoneticPr fontId="2"/>
  </si>
  <si>
    <t>件名：</t>
    <rPh sb="0" eb="2">
      <t>ケンメイ</t>
    </rPh>
    <phoneticPr fontId="2"/>
  </si>
  <si>
    <t>金額</t>
    <rPh sb="0" eb="2">
      <t>キンガク</t>
    </rPh>
    <phoneticPr fontId="2"/>
  </si>
  <si>
    <t>氏名</t>
    <rPh sb="0" eb="2">
      <t>シメイ</t>
    </rPh>
    <phoneticPr fontId="2"/>
  </si>
  <si>
    <t>請求受領印</t>
    <rPh sb="0" eb="2">
      <t>セイキュウ</t>
    </rPh>
    <rPh sb="2" eb="5">
      <t>ジュリョウイン</t>
    </rPh>
    <phoneticPr fontId="2"/>
  </si>
  <si>
    <t>合　（小）　　　　　計</t>
    <rPh sb="0" eb="1">
      <t>ゴウ</t>
    </rPh>
    <rPh sb="3" eb="4">
      <t>ショウ</t>
    </rPh>
    <rPh sb="10" eb="11">
      <t>ケイ</t>
    </rPh>
    <phoneticPr fontId="2"/>
  </si>
  <si>
    <t>　　　上記金額正に領収しました。</t>
    <rPh sb="3" eb="5">
      <t>ジョウキ</t>
    </rPh>
    <rPh sb="5" eb="7">
      <t>キンガク</t>
    </rPh>
    <rPh sb="7" eb="8">
      <t>マサ</t>
    </rPh>
    <rPh sb="9" eb="11">
      <t>リョウシュウ</t>
    </rPh>
    <phoneticPr fontId="2"/>
  </si>
  <si>
    <t>　　　　　　　集落協定代表者</t>
    <rPh sb="7" eb="9">
      <t>シュウラク</t>
    </rPh>
    <rPh sb="9" eb="11">
      <t>キョウテイ</t>
    </rPh>
    <rPh sb="11" eb="14">
      <t>ダイヒョウシャ</t>
    </rPh>
    <phoneticPr fontId="2"/>
  </si>
  <si>
    <t>殿</t>
    <rPh sb="0" eb="1">
      <t>ドノ</t>
    </rPh>
    <phoneticPr fontId="2"/>
  </si>
  <si>
    <t>活   動   日</t>
    <rPh sb="0" eb="1">
      <t>カツ</t>
    </rPh>
    <rPh sb="4" eb="5">
      <t>ドウ</t>
    </rPh>
    <rPh sb="8" eb="9">
      <t>ヒ</t>
    </rPh>
    <phoneticPr fontId="2"/>
  </si>
  <si>
    <t>活 動 内 容</t>
    <rPh sb="0" eb="1">
      <t>カツ</t>
    </rPh>
    <rPh sb="2" eb="3">
      <t>ドウ</t>
    </rPh>
    <rPh sb="4" eb="5">
      <t>ナイ</t>
    </rPh>
    <rPh sb="6" eb="7">
      <t>カタチ</t>
    </rPh>
    <phoneticPr fontId="2"/>
  </si>
  <si>
    <t>参　加　者</t>
    <rPh sb="0" eb="1">
      <t>サン</t>
    </rPh>
    <rPh sb="2" eb="3">
      <t>カ</t>
    </rPh>
    <rPh sb="4" eb="5">
      <t>シャ</t>
    </rPh>
    <phoneticPr fontId="2"/>
  </si>
  <si>
    <t>様式第４号（第８条関係）</t>
  </si>
  <si>
    <t>　１　事業の成果</t>
  </si>
  <si>
    <t>　２　事業完了年月日</t>
  </si>
  <si>
    <t>　３　添付書類</t>
  </si>
  <si>
    <t>　　（1）事業実績書</t>
  </si>
  <si>
    <t>　　（2）収支決算書</t>
  </si>
  <si>
    <t>　　（3）その他市長が必要と認める書類</t>
  </si>
  <si>
    <t>共用資産管理台帳</t>
    <rPh sb="0" eb="2">
      <t>キョウヨウ</t>
    </rPh>
    <rPh sb="2" eb="4">
      <t>シサン</t>
    </rPh>
    <rPh sb="4" eb="6">
      <t>カンリ</t>
    </rPh>
    <rPh sb="6" eb="8">
      <t>ダイチョウ</t>
    </rPh>
    <phoneticPr fontId="16"/>
  </si>
  <si>
    <t>施設・機械名</t>
    <rPh sb="0" eb="2">
      <t>シセツ</t>
    </rPh>
    <rPh sb="3" eb="5">
      <t>キカイ</t>
    </rPh>
    <rPh sb="5" eb="6">
      <t>メイ</t>
    </rPh>
    <phoneticPr fontId="16"/>
  </si>
  <si>
    <t>型式等</t>
    <rPh sb="0" eb="1">
      <t>カタ</t>
    </rPh>
    <rPh sb="1" eb="2">
      <t>シキ</t>
    </rPh>
    <rPh sb="2" eb="3">
      <t>トウ</t>
    </rPh>
    <phoneticPr fontId="16"/>
  </si>
  <si>
    <t>購入先</t>
    <rPh sb="0" eb="3">
      <t>コウニュウサキ</t>
    </rPh>
    <phoneticPr fontId="16"/>
  </si>
  <si>
    <t>設置場所</t>
    <rPh sb="0" eb="2">
      <t>セッチ</t>
    </rPh>
    <rPh sb="2" eb="4">
      <t>バショ</t>
    </rPh>
    <phoneticPr fontId="16"/>
  </si>
  <si>
    <t>事業実施期間</t>
    <rPh sb="0" eb="2">
      <t>ジギョウ</t>
    </rPh>
    <rPh sb="2" eb="4">
      <t>ジッシ</t>
    </rPh>
    <rPh sb="4" eb="6">
      <t>キカン</t>
    </rPh>
    <phoneticPr fontId="16"/>
  </si>
  <si>
    <t>購入額（円）</t>
    <rPh sb="0" eb="2">
      <t>コウニュウ</t>
    </rPh>
    <rPh sb="2" eb="3">
      <t>ガク</t>
    </rPh>
    <rPh sb="4" eb="5">
      <t>エン</t>
    </rPh>
    <phoneticPr fontId="16"/>
  </si>
  <si>
    <t>管理責任者</t>
    <rPh sb="0" eb="2">
      <t>カンリ</t>
    </rPh>
    <rPh sb="2" eb="5">
      <t>セキニンシャ</t>
    </rPh>
    <phoneticPr fontId="16"/>
  </si>
  <si>
    <t>負担区分（円）</t>
    <rPh sb="0" eb="2">
      <t>フタン</t>
    </rPh>
    <rPh sb="2" eb="4">
      <t>クブン</t>
    </rPh>
    <rPh sb="5" eb="6">
      <t>エン</t>
    </rPh>
    <phoneticPr fontId="16"/>
  </si>
  <si>
    <t>処分制限期間</t>
    <rPh sb="0" eb="2">
      <t>ショブン</t>
    </rPh>
    <rPh sb="2" eb="4">
      <t>セイゲン</t>
    </rPh>
    <rPh sb="4" eb="6">
      <t>キカン</t>
    </rPh>
    <phoneticPr fontId="16"/>
  </si>
  <si>
    <t>処分の状況</t>
    <rPh sb="0" eb="2">
      <t>ショブン</t>
    </rPh>
    <rPh sb="3" eb="5">
      <t>ジョウキョウ</t>
    </rPh>
    <phoneticPr fontId="16"/>
  </si>
  <si>
    <t>備考</t>
    <rPh sb="0" eb="2">
      <t>ビコウ</t>
    </rPh>
    <phoneticPr fontId="16"/>
  </si>
  <si>
    <t>着工年月日</t>
    <rPh sb="0" eb="2">
      <t>チャッコウ</t>
    </rPh>
    <rPh sb="2" eb="5">
      <t>ネンガッピ</t>
    </rPh>
    <phoneticPr fontId="16"/>
  </si>
  <si>
    <t>完了年月日</t>
    <rPh sb="0" eb="2">
      <t>カンリョウ</t>
    </rPh>
    <rPh sb="2" eb="5">
      <t>ネンガッピ</t>
    </rPh>
    <phoneticPr fontId="16"/>
  </si>
  <si>
    <t>交付金</t>
    <rPh sb="0" eb="3">
      <t>コウフキン</t>
    </rPh>
    <phoneticPr fontId="16"/>
  </si>
  <si>
    <t>その他</t>
    <rPh sb="2" eb="3">
      <t>タ</t>
    </rPh>
    <phoneticPr fontId="16"/>
  </si>
  <si>
    <t>耐用年数</t>
    <rPh sb="0" eb="2">
      <t>タイヨウ</t>
    </rPh>
    <rPh sb="2" eb="4">
      <t>ネンスウ</t>
    </rPh>
    <phoneticPr fontId="16"/>
  </si>
  <si>
    <t>処分制限年月日</t>
    <rPh sb="0" eb="2">
      <t>ショブン</t>
    </rPh>
    <rPh sb="2" eb="4">
      <t>セイゲン</t>
    </rPh>
    <rPh sb="4" eb="7">
      <t>ネンガッピ</t>
    </rPh>
    <phoneticPr fontId="16"/>
  </si>
  <si>
    <t>承認年月日</t>
    <rPh sb="0" eb="2">
      <t>ショウニン</t>
    </rPh>
    <rPh sb="2" eb="5">
      <t>ネンガッピ</t>
    </rPh>
    <phoneticPr fontId="16"/>
  </si>
  <si>
    <t>処分の内容</t>
    <rPh sb="0" eb="2">
      <t>ショブン</t>
    </rPh>
    <rPh sb="3" eb="5">
      <t>ナイヨウ</t>
    </rPh>
    <phoneticPr fontId="16"/>
  </si>
  <si>
    <t>（集落協定名：　　　　　　　　　　　　　　）</t>
    <rPh sb="1" eb="3">
      <t>シュウラク</t>
    </rPh>
    <rPh sb="3" eb="5">
      <t>キョウテイ</t>
    </rPh>
    <rPh sb="5" eb="6">
      <t>メイ</t>
    </rPh>
    <phoneticPr fontId="16"/>
  </si>
  <si>
    <t>（１）事業実績</t>
    <rPh sb="3" eb="5">
      <t>ジギョウ</t>
    </rPh>
    <rPh sb="5" eb="7">
      <t>ジッセキ</t>
    </rPh>
    <phoneticPr fontId="2"/>
  </si>
  <si>
    <t>（２）収支決算</t>
    <rPh sb="3" eb="5">
      <t>シュウシ</t>
    </rPh>
    <rPh sb="5" eb="7">
      <t>ケッサン</t>
    </rPh>
    <phoneticPr fontId="2"/>
  </si>
  <si>
    <t>前年度決算額</t>
    <rPh sb="0" eb="3">
      <t>ゼンネンド</t>
    </rPh>
    <rPh sb="3" eb="5">
      <t>ケッサン</t>
    </rPh>
    <rPh sb="5" eb="6">
      <t>ガク</t>
    </rPh>
    <phoneticPr fontId="2"/>
  </si>
  <si>
    <t>合計</t>
    <rPh sb="0" eb="2">
      <t>ゴウケイ</t>
    </rPh>
    <phoneticPr fontId="2"/>
  </si>
  <si>
    <t>区　分</t>
    <rPh sb="0" eb="1">
      <t>ク</t>
    </rPh>
    <rPh sb="2" eb="3">
      <t>ブン</t>
    </rPh>
    <phoneticPr fontId="2"/>
  </si>
  <si>
    <t>共同取組活動経費</t>
    <rPh sb="0" eb="2">
      <t>キョウドウ</t>
    </rPh>
    <rPh sb="2" eb="4">
      <t>トリクミ</t>
    </rPh>
    <rPh sb="4" eb="6">
      <t>カツドウ</t>
    </rPh>
    <rPh sb="6" eb="8">
      <t>ケイヒ</t>
    </rPh>
    <phoneticPr fontId="2"/>
  </si>
  <si>
    <t>交　付　金</t>
    <rPh sb="0" eb="1">
      <t>コウ</t>
    </rPh>
    <rPh sb="2" eb="3">
      <t>ツキ</t>
    </rPh>
    <rPh sb="4" eb="5">
      <t>キン</t>
    </rPh>
    <phoneticPr fontId="2"/>
  </si>
  <si>
    <t>利　息　等</t>
    <rPh sb="0" eb="1">
      <t>リ</t>
    </rPh>
    <rPh sb="2" eb="3">
      <t>イキ</t>
    </rPh>
    <rPh sb="4" eb="5">
      <t>トウ</t>
    </rPh>
    <phoneticPr fontId="2"/>
  </si>
  <si>
    <t>合　　　　計</t>
    <rPh sb="0" eb="1">
      <t>ア</t>
    </rPh>
    <rPh sb="5" eb="6">
      <t>ケイ</t>
    </rPh>
    <phoneticPr fontId="2"/>
  </si>
  <si>
    <t>個人配分</t>
    <rPh sb="0" eb="2">
      <t>コジン</t>
    </rPh>
    <rPh sb="2" eb="4">
      <t>ハイブン</t>
    </rPh>
    <phoneticPr fontId="2"/>
  </si>
  <si>
    <t>　内訳</t>
    <rPh sb="1" eb="3">
      <t>ウチワケ</t>
    </rPh>
    <phoneticPr fontId="2"/>
  </si>
  <si>
    <t>積立額</t>
    <rPh sb="0" eb="2">
      <t>ツミタテ</t>
    </rPh>
    <rPh sb="2" eb="3">
      <t>ガク</t>
    </rPh>
    <phoneticPr fontId="2"/>
  </si>
  <si>
    <t>積立累計額</t>
    <rPh sb="0" eb="2">
      <t>ツミタテ</t>
    </rPh>
    <rPh sb="2" eb="4">
      <t>ルイケイ</t>
    </rPh>
    <rPh sb="4" eb="5">
      <t>ガク</t>
    </rPh>
    <phoneticPr fontId="2"/>
  </si>
  <si>
    <t>交付金の使用実績</t>
    <rPh sb="0" eb="2">
      <t>コウフ</t>
    </rPh>
    <rPh sb="2" eb="3">
      <t>キン</t>
    </rPh>
    <rPh sb="4" eb="6">
      <t>シヨウ</t>
    </rPh>
    <rPh sb="6" eb="8">
      <t>ジッセキ</t>
    </rPh>
    <phoneticPr fontId="2"/>
  </si>
  <si>
    <t>金　　銭　　出　　納　　簿</t>
    <rPh sb="0" eb="1">
      <t>キン</t>
    </rPh>
    <rPh sb="3" eb="4">
      <t>ゼニ</t>
    </rPh>
    <rPh sb="6" eb="7">
      <t>デ</t>
    </rPh>
    <rPh sb="9" eb="10">
      <t>オサム</t>
    </rPh>
    <rPh sb="12" eb="13">
      <t>ボ</t>
    </rPh>
    <phoneticPr fontId="2"/>
  </si>
  <si>
    <t>伝票番号</t>
    <rPh sb="0" eb="2">
      <t>デンピョウ</t>
    </rPh>
    <rPh sb="2" eb="4">
      <t>バンゴウ</t>
    </rPh>
    <phoneticPr fontId="2"/>
  </si>
  <si>
    <t>活動日</t>
    <rPh sb="0" eb="2">
      <t>カツドウ</t>
    </rPh>
    <rPh sb="2" eb="3">
      <t>ビ</t>
    </rPh>
    <phoneticPr fontId="2"/>
  </si>
  <si>
    <t>活動内容等</t>
    <rPh sb="0" eb="2">
      <t>カツドウ</t>
    </rPh>
    <rPh sb="2" eb="4">
      <t>ナイヨウ</t>
    </rPh>
    <rPh sb="4" eb="5">
      <t>トウ</t>
    </rPh>
    <phoneticPr fontId="2"/>
  </si>
  <si>
    <t>前年度からの繰越等額</t>
    <rPh sb="0" eb="3">
      <t>ゼンネンド</t>
    </rPh>
    <rPh sb="6" eb="8">
      <t>クリコシ</t>
    </rPh>
    <rPh sb="8" eb="9">
      <t>トウ</t>
    </rPh>
    <rPh sb="9" eb="10">
      <t>ガク</t>
    </rPh>
    <phoneticPr fontId="2"/>
  </si>
  <si>
    <t>当該年度交付金額</t>
    <rPh sb="0" eb="2">
      <t>トウガイ</t>
    </rPh>
    <rPh sb="2" eb="4">
      <t>ネンド</t>
    </rPh>
    <rPh sb="4" eb="6">
      <t>コウフ</t>
    </rPh>
    <rPh sb="6" eb="8">
      <t>キンガク</t>
    </rPh>
    <phoneticPr fontId="2"/>
  </si>
  <si>
    <t>利息等</t>
    <rPh sb="0" eb="2">
      <t>リソク</t>
    </rPh>
    <rPh sb="2" eb="3">
      <t>トウ</t>
    </rPh>
    <phoneticPr fontId="2"/>
  </si>
  <si>
    <t>支払額及び精算予定額</t>
    <rPh sb="0" eb="2">
      <t>シハライ</t>
    </rPh>
    <rPh sb="2" eb="3">
      <t>ガク</t>
    </rPh>
    <rPh sb="3" eb="4">
      <t>オヨ</t>
    </rPh>
    <rPh sb="5" eb="7">
      <t>セイサン</t>
    </rPh>
    <rPh sb="7" eb="9">
      <t>ヨテイ</t>
    </rPh>
    <rPh sb="9" eb="10">
      <t>ガク</t>
    </rPh>
    <phoneticPr fontId="2"/>
  </si>
  <si>
    <t>差引</t>
    <rPh sb="0" eb="2">
      <t>サシヒキ</t>
    </rPh>
    <phoneticPr fontId="2"/>
  </si>
  <si>
    <t>-</t>
    <phoneticPr fontId="2"/>
  </si>
  <si>
    <t>３．交付金の積立</t>
    <rPh sb="2" eb="4">
      <t>コウフ</t>
    </rPh>
    <rPh sb="4" eb="5">
      <t>キン</t>
    </rPh>
    <rPh sb="6" eb="8">
      <t>ツミタテ</t>
    </rPh>
    <phoneticPr fontId="2"/>
  </si>
  <si>
    <t>当該年度（4月1日～3月31日）</t>
    <rPh sb="0" eb="2">
      <t>トウガイ</t>
    </rPh>
    <rPh sb="2" eb="4">
      <t>ネンド</t>
    </rPh>
    <rPh sb="6" eb="7">
      <t>ガツ</t>
    </rPh>
    <rPh sb="8" eb="9">
      <t>ニチ</t>
    </rPh>
    <rPh sb="11" eb="12">
      <t>ガツ</t>
    </rPh>
    <rPh sb="14" eb="15">
      <t>ニチ</t>
    </rPh>
    <phoneticPr fontId="2"/>
  </si>
  <si>
    <t>支払額</t>
    <rPh sb="0" eb="2">
      <t>シハライ</t>
    </rPh>
    <rPh sb="2" eb="3">
      <t>ガク</t>
    </rPh>
    <phoneticPr fontId="2"/>
  </si>
  <si>
    <t>当該年度の実績による精算予定額</t>
    <rPh sb="0" eb="2">
      <t>トウガイ</t>
    </rPh>
    <rPh sb="2" eb="4">
      <t>ネンド</t>
    </rPh>
    <rPh sb="5" eb="7">
      <t>ジッセキ</t>
    </rPh>
    <rPh sb="10" eb="12">
      <t>セイサン</t>
    </rPh>
    <rPh sb="12" eb="14">
      <t>ヨテイ</t>
    </rPh>
    <rPh sb="14" eb="15">
      <t>ガク</t>
    </rPh>
    <phoneticPr fontId="2"/>
  </si>
  <si>
    <t>（翌年度4月1日～5月31日）</t>
    <rPh sb="1" eb="4">
      <t>ヨクネンド</t>
    </rPh>
    <rPh sb="5" eb="6">
      <t>ガツ</t>
    </rPh>
    <rPh sb="7" eb="8">
      <t>ニチ</t>
    </rPh>
    <rPh sb="10" eb="11">
      <t>ガツ</t>
    </rPh>
    <rPh sb="13" eb="14">
      <t>ニチ</t>
    </rPh>
    <phoneticPr fontId="2"/>
  </si>
  <si>
    <t>共同取組活動分</t>
    <rPh sb="0" eb="2">
      <t>キョウドウ</t>
    </rPh>
    <rPh sb="2" eb="4">
      <t>トリクミ</t>
    </rPh>
    <rPh sb="4" eb="6">
      <t>カツドウ</t>
    </rPh>
    <rPh sb="6" eb="7">
      <t>ブン</t>
    </rPh>
    <phoneticPr fontId="2"/>
  </si>
  <si>
    <t>個人分</t>
    <rPh sb="0" eb="2">
      <t>コジン</t>
    </rPh>
    <rPh sb="2" eb="3">
      <t>ブン</t>
    </rPh>
    <phoneticPr fontId="2"/>
  </si>
  <si>
    <t>割　合</t>
    <rPh sb="0" eb="1">
      <t>ワリ</t>
    </rPh>
    <rPh sb="2" eb="3">
      <t>ゴウ</t>
    </rPh>
    <phoneticPr fontId="2"/>
  </si>
  <si>
    <t>※前年度積立額から補填する額は、△標記し差し引くこと。</t>
    <rPh sb="1" eb="4">
      <t>ゼンネンド</t>
    </rPh>
    <rPh sb="4" eb="6">
      <t>ツミタテ</t>
    </rPh>
    <rPh sb="6" eb="7">
      <t>ガク</t>
    </rPh>
    <rPh sb="9" eb="11">
      <t>ホテン</t>
    </rPh>
    <rPh sb="13" eb="14">
      <t>ガク</t>
    </rPh>
    <rPh sb="17" eb="19">
      <t>ヒョウキ</t>
    </rPh>
    <rPh sb="20" eb="21">
      <t>サ</t>
    </rPh>
    <rPh sb="22" eb="23">
      <t>ヒ</t>
    </rPh>
    <phoneticPr fontId="2"/>
  </si>
  <si>
    <t>２．年度別使用実績</t>
    <rPh sb="2" eb="4">
      <t>ネンド</t>
    </rPh>
    <rPh sb="4" eb="5">
      <t>ベツ</t>
    </rPh>
    <rPh sb="5" eb="7">
      <t>シヨウ</t>
    </rPh>
    <rPh sb="7" eb="9">
      <t>ジッセキ</t>
    </rPh>
    <phoneticPr fontId="2"/>
  </si>
  <si>
    <t>（単位：円、％）</t>
    <rPh sb="1" eb="3">
      <t>タンイ</t>
    </rPh>
    <rPh sb="4" eb="5">
      <t>エン</t>
    </rPh>
    <phoneticPr fontId="2"/>
  </si>
  <si>
    <t>支払予定月日</t>
    <rPh sb="0" eb="2">
      <t>シハライ</t>
    </rPh>
    <rPh sb="2" eb="4">
      <t>ヨテイ</t>
    </rPh>
    <rPh sb="4" eb="5">
      <t>ツキ</t>
    </rPh>
    <rPh sb="5" eb="6">
      <t>ヒ</t>
    </rPh>
    <phoneticPr fontId="2"/>
  </si>
  <si>
    <t>協定名：</t>
    <rPh sb="0" eb="2">
      <t>キョウテイ</t>
    </rPh>
    <rPh sb="2" eb="3">
      <t>メイ</t>
    </rPh>
    <phoneticPr fontId="2"/>
  </si>
  <si>
    <t>（代表者）</t>
    <rPh sb="1" eb="4">
      <t>ダイヒョウシャ</t>
    </rPh>
    <phoneticPr fontId="2"/>
  </si>
  <si>
    <t>住所：</t>
    <rPh sb="0" eb="2">
      <t>ジュウショ</t>
    </rPh>
    <phoneticPr fontId="2"/>
  </si>
  <si>
    <t>氏名：</t>
    <rPh sb="0" eb="2">
      <t>シメイ</t>
    </rPh>
    <phoneticPr fontId="2"/>
  </si>
  <si>
    <t>㊞</t>
    <phoneticPr fontId="2"/>
  </si>
  <si>
    <t>　協定農地、水路、農道等の適切な維持・管理が行え、将来にわたり農業生産活動が可能となる集落内の実施体制を構築することができた。</t>
    <rPh sb="1" eb="3">
      <t>キョウテイ</t>
    </rPh>
    <rPh sb="3" eb="5">
      <t>ノウチ</t>
    </rPh>
    <rPh sb="6" eb="8">
      <t>スイロ</t>
    </rPh>
    <rPh sb="9" eb="11">
      <t>ノウドウ</t>
    </rPh>
    <rPh sb="11" eb="12">
      <t>トウ</t>
    </rPh>
    <rPh sb="13" eb="15">
      <t>テキセツ</t>
    </rPh>
    <rPh sb="16" eb="18">
      <t>イジ</t>
    </rPh>
    <rPh sb="19" eb="21">
      <t>カンリ</t>
    </rPh>
    <rPh sb="22" eb="23">
      <t>オコナ</t>
    </rPh>
    <rPh sb="25" eb="27">
      <t>ショウライ</t>
    </rPh>
    <rPh sb="31" eb="33">
      <t>ノウギョウ</t>
    </rPh>
    <rPh sb="33" eb="35">
      <t>セイサン</t>
    </rPh>
    <rPh sb="35" eb="37">
      <t>カツドウ</t>
    </rPh>
    <rPh sb="38" eb="40">
      <t>カノウ</t>
    </rPh>
    <rPh sb="43" eb="45">
      <t>シュウラク</t>
    </rPh>
    <rPh sb="45" eb="46">
      <t>ナイ</t>
    </rPh>
    <rPh sb="47" eb="49">
      <t>ジッシ</t>
    </rPh>
    <rPh sb="49" eb="51">
      <t>タイセイ</t>
    </rPh>
    <rPh sb="52" eb="54">
      <t>コウチク</t>
    </rPh>
    <phoneticPr fontId="2"/>
  </si>
  <si>
    <t>大分市役所集落協定</t>
    <rPh sb="0" eb="2">
      <t>オオイタ</t>
    </rPh>
    <rPh sb="2" eb="5">
      <t>シヤクショ</t>
    </rPh>
    <rPh sb="5" eb="7">
      <t>シュウラク</t>
    </rPh>
    <rPh sb="7" eb="9">
      <t>キョウテイ</t>
    </rPh>
    <phoneticPr fontId="2"/>
  </si>
  <si>
    <t>大分市荷揚町2-31</t>
    <rPh sb="0" eb="3">
      <t>オオイタシ</t>
    </rPh>
    <rPh sb="3" eb="6">
      <t>ニアゲマチ</t>
    </rPh>
    <phoneticPr fontId="2"/>
  </si>
  <si>
    <t>大分 太郎</t>
    <rPh sb="0" eb="2">
      <t>オオイタ</t>
    </rPh>
    <rPh sb="3" eb="5">
      <t>タロウ</t>
    </rPh>
    <phoneticPr fontId="2"/>
  </si>
  <si>
    <t>翌年度以降のために積み立てる額</t>
    <rPh sb="0" eb="3">
      <t>ヨクネンド</t>
    </rPh>
    <rPh sb="3" eb="5">
      <t>イコウ</t>
    </rPh>
    <rPh sb="9" eb="10">
      <t>ツ</t>
    </rPh>
    <rPh sb="11" eb="12">
      <t>タ</t>
    </rPh>
    <rPh sb="14" eb="15">
      <t>ガク</t>
    </rPh>
    <phoneticPr fontId="2"/>
  </si>
  <si>
    <t>（前年度積立金から補填する額）</t>
    <rPh sb="1" eb="4">
      <t>ゼンネンド</t>
    </rPh>
    <rPh sb="4" eb="6">
      <t>ツミタテ</t>
    </rPh>
    <rPh sb="6" eb="7">
      <t>キン</t>
    </rPh>
    <rPh sb="9" eb="11">
      <t>ホテン</t>
    </rPh>
    <rPh sb="13" eb="14">
      <t>ガク</t>
    </rPh>
    <phoneticPr fontId="2"/>
  </si>
  <si>
    <t>繰　越　金　等</t>
    <rPh sb="0" eb="1">
      <t>クリ</t>
    </rPh>
    <rPh sb="2" eb="3">
      <t>コシ</t>
    </rPh>
    <rPh sb="4" eb="5">
      <t>キン</t>
    </rPh>
    <rPh sb="6" eb="7">
      <t>トウ</t>
    </rPh>
    <phoneticPr fontId="2"/>
  </si>
  <si>
    <t>レンゲ種子代</t>
    <rPh sb="3" eb="5">
      <t>シュシ</t>
    </rPh>
    <rPh sb="5" eb="6">
      <t>ダイ</t>
    </rPh>
    <phoneticPr fontId="2"/>
  </si>
  <si>
    <t>役員報酬</t>
    <rPh sb="0" eb="2">
      <t>ヤクイン</t>
    </rPh>
    <rPh sb="2" eb="4">
      <t>ホウシュウ</t>
    </rPh>
    <phoneticPr fontId="2"/>
  </si>
  <si>
    <t>草刈刃</t>
    <rPh sb="0" eb="2">
      <t>クサカリ</t>
    </rPh>
    <rPh sb="2" eb="3">
      <t>ハ</t>
    </rPh>
    <phoneticPr fontId="2"/>
  </si>
  <si>
    <t>事務費</t>
    <rPh sb="0" eb="3">
      <t>ジムヒ</t>
    </rPh>
    <phoneticPr fontId="2"/>
  </si>
  <si>
    <t>農道草刈作業日当</t>
    <rPh sb="0" eb="2">
      <t>ノウドウ</t>
    </rPh>
    <rPh sb="2" eb="4">
      <t>クサカ</t>
    </rPh>
    <rPh sb="4" eb="6">
      <t>サギョウ</t>
    </rPh>
    <rPh sb="6" eb="8">
      <t>ニットウ</t>
    </rPh>
    <phoneticPr fontId="2"/>
  </si>
  <si>
    <t>水路草刈作業日当</t>
    <rPh sb="0" eb="2">
      <t>スイロ</t>
    </rPh>
    <rPh sb="2" eb="4">
      <t>クサカリ</t>
    </rPh>
    <rPh sb="4" eb="6">
      <t>サギョウ</t>
    </rPh>
    <rPh sb="6" eb="8">
      <t>ニットウ</t>
    </rPh>
    <phoneticPr fontId="2"/>
  </si>
  <si>
    <t>周辺林地草刈作業日当</t>
    <rPh sb="0" eb="2">
      <t>シュウヘン</t>
    </rPh>
    <rPh sb="2" eb="4">
      <t>リンチ</t>
    </rPh>
    <rPh sb="4" eb="6">
      <t>クサカ</t>
    </rPh>
    <rPh sb="6" eb="8">
      <t>サギョウ</t>
    </rPh>
    <rPh sb="8" eb="10">
      <t>ニットウ</t>
    </rPh>
    <phoneticPr fontId="2"/>
  </si>
  <si>
    <t>繰越金</t>
    <rPh sb="0" eb="2">
      <t>クリコシ</t>
    </rPh>
    <rPh sb="2" eb="3">
      <t>キン</t>
    </rPh>
    <phoneticPr fontId="2"/>
  </si>
  <si>
    <t>利子</t>
    <rPh sb="0" eb="2">
      <t>リシ</t>
    </rPh>
    <phoneticPr fontId="2"/>
  </si>
  <si>
    <t>中山間交付金</t>
    <rPh sb="0" eb="1">
      <t>チュウ</t>
    </rPh>
    <rPh sb="1" eb="3">
      <t>サンカン</t>
    </rPh>
    <rPh sb="3" eb="6">
      <t>コウフキン</t>
    </rPh>
    <phoneticPr fontId="2"/>
  </si>
  <si>
    <t>4月15日</t>
    <rPh sb="1" eb="2">
      <t>ガツ</t>
    </rPh>
    <rPh sb="4" eb="5">
      <t>ニチ</t>
    </rPh>
    <phoneticPr fontId="2"/>
  </si>
  <si>
    <t>8月10日</t>
    <rPh sb="1" eb="2">
      <t>ガツ</t>
    </rPh>
    <rPh sb="4" eb="5">
      <t>カ</t>
    </rPh>
    <phoneticPr fontId="2"/>
  </si>
  <si>
    <t>10月20日</t>
    <rPh sb="2" eb="3">
      <t>ガツ</t>
    </rPh>
    <rPh sb="5" eb="6">
      <t>カ</t>
    </rPh>
    <phoneticPr fontId="2"/>
  </si>
  <si>
    <t>①</t>
    <phoneticPr fontId="2"/>
  </si>
  <si>
    <t>②</t>
    <phoneticPr fontId="2"/>
  </si>
  <si>
    <t>③</t>
    <phoneticPr fontId="2"/>
  </si>
  <si>
    <t>④</t>
    <phoneticPr fontId="2"/>
  </si>
  <si>
    <t>⑤</t>
    <phoneticPr fontId="2"/>
  </si>
  <si>
    <t>⑥</t>
    <phoneticPr fontId="2"/>
  </si>
  <si>
    <t>⑦</t>
    <phoneticPr fontId="2"/>
  </si>
  <si>
    <t>月</t>
    <rPh sb="0" eb="1">
      <t>ツキ</t>
    </rPh>
    <phoneticPr fontId="2"/>
  </si>
  <si>
    <t>日</t>
    <rPh sb="0" eb="1">
      <t>ヒ</t>
    </rPh>
    <phoneticPr fontId="2"/>
  </si>
  <si>
    <t>年</t>
    <rPh sb="0" eb="1">
      <t>ネン</t>
    </rPh>
    <phoneticPr fontId="2"/>
  </si>
  <si>
    <t>水路草刈り</t>
    <rPh sb="0" eb="2">
      <t>スイロ</t>
    </rPh>
    <rPh sb="2" eb="4">
      <t>クサカ</t>
    </rPh>
    <phoneticPr fontId="2"/>
  </si>
  <si>
    <t>草刈り刃購入</t>
    <rPh sb="0" eb="2">
      <t>クサカ</t>
    </rPh>
    <rPh sb="3" eb="4">
      <t>ハ</t>
    </rPh>
    <rPh sb="4" eb="6">
      <t>コウニュウ</t>
    </rPh>
    <phoneticPr fontId="2"/>
  </si>
  <si>
    <t>水路草刈り作業写真添付</t>
    <rPh sb="0" eb="2">
      <t>スイロ</t>
    </rPh>
    <rPh sb="2" eb="4">
      <t>クサカ</t>
    </rPh>
    <rPh sb="5" eb="7">
      <t>サギョウ</t>
    </rPh>
    <rPh sb="7" eb="9">
      <t>シャシン</t>
    </rPh>
    <rPh sb="9" eb="11">
      <t>テンプ</t>
    </rPh>
    <phoneticPr fontId="2"/>
  </si>
  <si>
    <t>草刈り刃の納品写真</t>
    <rPh sb="0" eb="2">
      <t>クサカ</t>
    </rPh>
    <rPh sb="3" eb="4">
      <t>ハ</t>
    </rPh>
    <rPh sb="5" eb="7">
      <t>ノウヒン</t>
    </rPh>
    <rPh sb="7" eb="9">
      <t>シャシン</t>
    </rPh>
    <phoneticPr fontId="2"/>
  </si>
  <si>
    <t>（複数ある場合は、その数が確認できる写真）</t>
  </si>
  <si>
    <t>次年度への積立金</t>
    <rPh sb="0" eb="3">
      <t>ジネンド</t>
    </rPh>
    <rPh sb="5" eb="7">
      <t>ツミタテ</t>
    </rPh>
    <rPh sb="7" eb="8">
      <t>キン</t>
    </rPh>
    <phoneticPr fontId="2"/>
  </si>
  <si>
    <t>次年度への繰越金</t>
    <rPh sb="0" eb="3">
      <t>ジネンド</t>
    </rPh>
    <rPh sb="5" eb="7">
      <t>クリコシ</t>
    </rPh>
    <rPh sb="7" eb="8">
      <t>キン</t>
    </rPh>
    <phoneticPr fontId="2"/>
  </si>
  <si>
    <t>３．毎年度の積立金</t>
    <rPh sb="2" eb="5">
      <t>マイネンド</t>
    </rPh>
    <rPh sb="6" eb="8">
      <t>ツミタテ</t>
    </rPh>
    <rPh sb="8" eb="9">
      <t>キン</t>
    </rPh>
    <phoneticPr fontId="2"/>
  </si>
  <si>
    <t>４．次年度への繰越金</t>
    <rPh sb="2" eb="3">
      <t>ツギ</t>
    </rPh>
    <rPh sb="3" eb="5">
      <t>ネンド</t>
    </rPh>
    <rPh sb="7" eb="9">
      <t>クリコシ</t>
    </rPh>
    <rPh sb="9" eb="10">
      <t>キン</t>
    </rPh>
    <phoneticPr fontId="2"/>
  </si>
  <si>
    <t>/</t>
    <phoneticPr fontId="2"/>
  </si>
  <si>
    <t>センチピート用除草剤</t>
    <rPh sb="6" eb="7">
      <t>ヨウ</t>
    </rPh>
    <rPh sb="7" eb="10">
      <t>ジョソウザイ</t>
    </rPh>
    <phoneticPr fontId="2"/>
  </si>
  <si>
    <t>センチピート種子代</t>
    <rPh sb="6" eb="8">
      <t>シュシ</t>
    </rPh>
    <rPh sb="8" eb="9">
      <t>ダイ</t>
    </rPh>
    <phoneticPr fontId="2"/>
  </si>
  <si>
    <t>③、④</t>
    <phoneticPr fontId="2"/>
  </si>
  <si>
    <t>領収書等整理帳</t>
    <rPh sb="0" eb="3">
      <t>リョウシュウショ</t>
    </rPh>
    <rPh sb="3" eb="4">
      <t>トウ</t>
    </rPh>
    <rPh sb="4" eb="6">
      <t>セイリ</t>
    </rPh>
    <rPh sb="6" eb="7">
      <t>チョウ</t>
    </rPh>
    <phoneticPr fontId="2"/>
  </si>
  <si>
    <t>令和</t>
    <rPh sb="0" eb="2">
      <t>レイワ</t>
    </rPh>
    <phoneticPr fontId="2"/>
  </si>
  <si>
    <t>令和　　　年　　　月　　　日</t>
    <rPh sb="0" eb="2">
      <t>レイワ</t>
    </rPh>
    <rPh sb="5" eb="6">
      <t>トシ</t>
    </rPh>
    <rPh sb="9" eb="10">
      <t>ツキ</t>
    </rPh>
    <rPh sb="13" eb="14">
      <t>ヒ</t>
    </rPh>
    <phoneticPr fontId="2"/>
  </si>
  <si>
    <t>　　　　　　　年　　　月　　　日（　　　）</t>
    <rPh sb="7" eb="8">
      <t>トシ</t>
    </rPh>
    <rPh sb="11" eb="12">
      <t>ツキ</t>
    </rPh>
    <rPh sb="15" eb="16">
      <t>ヒ</t>
    </rPh>
    <phoneticPr fontId="2"/>
  </si>
  <si>
    <t>　　　　　　年　　　月　　　日（　　　）</t>
    <rPh sb="6" eb="7">
      <t>トシ</t>
    </rPh>
    <rPh sb="10" eb="11">
      <t>ツキ</t>
    </rPh>
    <rPh sb="14" eb="15">
      <t>ヒ</t>
    </rPh>
    <phoneticPr fontId="2"/>
  </si>
  <si>
    <t>令和２年度</t>
    <rPh sb="0" eb="2">
      <t>レイワ</t>
    </rPh>
    <rPh sb="3" eb="5">
      <t>ネンド</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</si>
  <si>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</si>
  <si>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</si>
  <si>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</si>
  <si>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令和６年度</t>
    <rPh sb="0" eb="2">
      <t>レイワ</t>
    </rPh>
    <rPh sb="3" eb="5">
      <t>ネンド</t>
    </rPh>
    <phoneticPr fontId="2"/>
  </si>
  <si>
    <t>（令和３年４月１日～令和３年５月３１日までに支出を行う項目のみ記載）</t>
    <rPh sb="1" eb="3">
      <t>レイワ</t>
    </rPh>
    <rPh sb="4" eb="5">
      <t>ネン</t>
    </rPh>
    <rPh sb="5" eb="6">
      <t>ヘイネン</t>
    </rPh>
    <rPh sb="6" eb="7">
      <t>ガツ</t>
    </rPh>
    <rPh sb="8" eb="9">
      <t>ニチ</t>
    </rPh>
    <rPh sb="10" eb="12">
      <t>レイワ</t>
    </rPh>
    <rPh sb="13" eb="14">
      <t>ネン</t>
    </rPh>
    <rPh sb="14" eb="15">
      <t>ヘイネン</t>
    </rPh>
    <rPh sb="15" eb="16">
      <t>ガツ</t>
    </rPh>
    <rPh sb="18" eb="19">
      <t>ニチ</t>
    </rPh>
    <rPh sb="22" eb="24">
      <t>シシュツ</t>
    </rPh>
    <rPh sb="25" eb="26">
      <t>オコナ</t>
    </rPh>
    <rPh sb="27" eb="29">
      <t>コウモク</t>
    </rPh>
    <rPh sb="31" eb="33">
      <t>キサイ</t>
    </rPh>
    <phoneticPr fontId="2"/>
  </si>
  <si>
    <t>令和２年５月２０日</t>
    <rPh sb="0" eb="2">
      <t>レイワ</t>
    </rPh>
    <rPh sb="3" eb="4">
      <t>ネン</t>
    </rPh>
    <rPh sb="5" eb="6">
      <t>ガツ</t>
    </rPh>
    <rPh sb="8" eb="9">
      <t>ニチ</t>
    </rPh>
    <phoneticPr fontId="2"/>
  </si>
  <si>
    <t>令和２年8月10日</t>
    <rPh sb="0" eb="2">
      <t>レイワ</t>
    </rPh>
    <rPh sb="3" eb="4">
      <t>ネン</t>
    </rPh>
    <rPh sb="5" eb="6">
      <t>ガツ</t>
    </rPh>
    <rPh sb="8" eb="9">
      <t>ニチ</t>
    </rPh>
    <phoneticPr fontId="2"/>
  </si>
  <si>
    <t>令和２年10月1日</t>
    <rPh sb="0" eb="2">
      <t>レイワ</t>
    </rPh>
    <rPh sb="3" eb="4">
      <t>ネン</t>
    </rPh>
    <rPh sb="6" eb="7">
      <t>ガツ</t>
    </rPh>
    <rPh sb="8" eb="9">
      <t>ニチ</t>
    </rPh>
    <phoneticPr fontId="2"/>
  </si>
  <si>
    <t>令和3年2月25日</t>
    <rPh sb="0" eb="2">
      <t>レイワ</t>
    </rPh>
    <rPh sb="3" eb="4">
      <t>ネン</t>
    </rPh>
    <rPh sb="5" eb="6">
      <t>ガツ</t>
    </rPh>
    <rPh sb="8" eb="9">
      <t>ニチ</t>
    </rPh>
    <phoneticPr fontId="2"/>
  </si>
  <si>
    <t>令和3年2月5日</t>
    <rPh sb="0" eb="2">
      <t>レイワ</t>
    </rPh>
    <rPh sb="3" eb="4">
      <t>ネン</t>
    </rPh>
    <rPh sb="5" eb="6">
      <t>ガツ</t>
    </rPh>
    <rPh sb="7" eb="8">
      <t>ニチ</t>
    </rPh>
    <phoneticPr fontId="2"/>
  </si>
  <si>
    <t>令和3年3月2日</t>
    <rPh sb="0" eb="2">
      <t>レイワ</t>
    </rPh>
    <rPh sb="3" eb="4">
      <t>ネン</t>
    </rPh>
    <rPh sb="5" eb="6">
      <t>ガツ</t>
    </rPh>
    <rPh sb="7" eb="8">
      <t>ニチ</t>
    </rPh>
    <phoneticPr fontId="2"/>
  </si>
  <si>
    <t>支　　払　　内　　訳　　書（令和　年4月1日～令和　年3月31日）</t>
    <rPh sb="0" eb="1">
      <t>ササ</t>
    </rPh>
    <rPh sb="3" eb="4">
      <t>フツ</t>
    </rPh>
    <rPh sb="6" eb="7">
      <t>ウチ</t>
    </rPh>
    <rPh sb="9" eb="10">
      <t>ヤク</t>
    </rPh>
    <rPh sb="12" eb="13">
      <t>ショ</t>
    </rPh>
    <phoneticPr fontId="2"/>
  </si>
  <si>
    <t>(1)役員報酬</t>
    <rPh sb="3" eb="5">
      <t>ヤクイン</t>
    </rPh>
    <rPh sb="5" eb="7">
      <t>ホウシュウ</t>
    </rPh>
    <phoneticPr fontId="2"/>
  </si>
  <si>
    <t>集落協定書に規定された役員報酬を支払ってください。</t>
    <rPh sb="0" eb="2">
      <t>シュウラク</t>
    </rPh>
    <rPh sb="2" eb="4">
      <t>キョウテイ</t>
    </rPh>
    <rPh sb="4" eb="5">
      <t>ショ</t>
    </rPh>
    <rPh sb="6" eb="8">
      <t>キテイ</t>
    </rPh>
    <rPh sb="11" eb="15">
      <t>ヤクインホウシュウ</t>
    </rPh>
    <rPh sb="16" eb="18">
      <t>シハラ</t>
    </rPh>
    <phoneticPr fontId="2"/>
  </si>
  <si>
    <t>支払月日</t>
    <rPh sb="0" eb="2">
      <t>シハラ</t>
    </rPh>
    <rPh sb="2" eb="4">
      <t>ツキヒ</t>
    </rPh>
    <phoneticPr fontId="2"/>
  </si>
  <si>
    <t>金　　額</t>
    <rPh sb="0" eb="1">
      <t>キン</t>
    </rPh>
    <rPh sb="3" eb="4">
      <t>ガク</t>
    </rPh>
    <phoneticPr fontId="2"/>
  </si>
  <si>
    <t>役　　職</t>
    <rPh sb="0" eb="1">
      <t>ヤク</t>
    </rPh>
    <rPh sb="3" eb="4">
      <t>ショク</t>
    </rPh>
    <phoneticPr fontId="2"/>
  </si>
  <si>
    <t>氏　　　　名</t>
    <rPh sb="0" eb="1">
      <t>シ</t>
    </rPh>
    <rPh sb="5" eb="6">
      <t>メイ</t>
    </rPh>
    <phoneticPr fontId="2"/>
  </si>
  <si>
    <t>備　　　考</t>
    <rPh sb="0" eb="1">
      <t>ビ</t>
    </rPh>
    <rPh sb="4" eb="5">
      <t>コウ</t>
    </rPh>
    <phoneticPr fontId="2"/>
  </si>
  <si>
    <t>合　　計</t>
    <rPh sb="0" eb="1">
      <t>ゴウ</t>
    </rPh>
    <rPh sb="3" eb="4">
      <t>ケイ</t>
    </rPh>
    <phoneticPr fontId="2"/>
  </si>
  <si>
    <t>(2)集落会合費</t>
    <rPh sb="3" eb="5">
      <t>シュウラク</t>
    </rPh>
    <rPh sb="5" eb="7">
      <t>カイゴウ</t>
    </rPh>
    <rPh sb="7" eb="8">
      <t>ヒ</t>
    </rPh>
    <phoneticPr fontId="2"/>
  </si>
  <si>
    <t>会議や話し合いに要した経費（資料のコピー代、お茶代、お茶菓子代、会議室使用料、冷暖房費など）
※インク代や紙代は、その他の経費で整理してください。</t>
    <rPh sb="0" eb="2">
      <t>カイギ</t>
    </rPh>
    <rPh sb="3" eb="4">
      <t>ハナ</t>
    </rPh>
    <rPh sb="5" eb="6">
      <t>ア</t>
    </rPh>
    <rPh sb="8" eb="9">
      <t>ヨウ</t>
    </rPh>
    <rPh sb="11" eb="13">
      <t>ケイヒ</t>
    </rPh>
    <rPh sb="14" eb="16">
      <t>シリョウ</t>
    </rPh>
    <rPh sb="20" eb="21">
      <t>ダイ</t>
    </rPh>
    <rPh sb="23" eb="25">
      <t>チャダイ</t>
    </rPh>
    <rPh sb="27" eb="30">
      <t>チャガシ</t>
    </rPh>
    <rPh sb="30" eb="31">
      <t>ダイ</t>
    </rPh>
    <rPh sb="32" eb="35">
      <t>カイギシツ</t>
    </rPh>
    <rPh sb="35" eb="38">
      <t>シヨウリョウ</t>
    </rPh>
    <rPh sb="39" eb="42">
      <t>レイダンボウ</t>
    </rPh>
    <rPh sb="42" eb="43">
      <t>ヒ</t>
    </rPh>
    <rPh sb="51" eb="52">
      <t>ダイ</t>
    </rPh>
    <rPh sb="53" eb="54">
      <t>カミ</t>
    </rPh>
    <rPh sb="54" eb="55">
      <t>ダイ</t>
    </rPh>
    <rPh sb="59" eb="60">
      <t>タ</t>
    </rPh>
    <rPh sb="61" eb="63">
      <t>ケイヒ</t>
    </rPh>
    <rPh sb="64" eb="66">
      <t>セイリ</t>
    </rPh>
    <phoneticPr fontId="2"/>
  </si>
  <si>
    <t>内　　　　　訳</t>
    <rPh sb="0" eb="1">
      <t>ウチ</t>
    </rPh>
    <rPh sb="6" eb="7">
      <t>ヤク</t>
    </rPh>
    <phoneticPr fontId="2"/>
  </si>
  <si>
    <t>(3)水路・農道等の維持管理費</t>
    <rPh sb="3" eb="5">
      <t>スイロ</t>
    </rPh>
    <rPh sb="6" eb="8">
      <t>ノウドウ</t>
    </rPh>
    <rPh sb="8" eb="9">
      <t>トウ</t>
    </rPh>
    <rPh sb="10" eb="12">
      <t>イジ</t>
    </rPh>
    <rPh sb="12" eb="14">
      <t>カンリ</t>
    </rPh>
    <phoneticPr fontId="2"/>
  </si>
  <si>
    <t>(4)多面的機能増進活動費</t>
    <rPh sb="3" eb="6">
      <t>タメンテキ</t>
    </rPh>
    <rPh sb="6" eb="8">
      <t>キノウ</t>
    </rPh>
    <rPh sb="8" eb="10">
      <t>ゾウシン</t>
    </rPh>
    <rPh sb="10" eb="12">
      <t>カツドウ</t>
    </rPh>
    <rPh sb="12" eb="13">
      <t>ヒ</t>
    </rPh>
    <phoneticPr fontId="2"/>
  </si>
  <si>
    <t>(5)加算措置の取組経費</t>
    <rPh sb="3" eb="5">
      <t>カサン</t>
    </rPh>
    <rPh sb="5" eb="7">
      <t>ソチ</t>
    </rPh>
    <rPh sb="8" eb="10">
      <t>トリクミ</t>
    </rPh>
    <rPh sb="10" eb="12">
      <t>ケイヒ</t>
    </rPh>
    <phoneticPr fontId="2"/>
  </si>
  <si>
    <t>(6)その他の経費</t>
    <rPh sb="5" eb="6">
      <t>タ</t>
    </rPh>
    <rPh sb="7" eb="9">
      <t>ケイヒ</t>
    </rPh>
    <phoneticPr fontId="2"/>
  </si>
  <si>
    <t>(4)多面的機能増進活動費(集落協定書で選んだ取組内容を必ず確認してください。)</t>
    <rPh sb="3" eb="6">
      <t>タメンテキ</t>
    </rPh>
    <rPh sb="6" eb="8">
      <t>キノウ</t>
    </rPh>
    <rPh sb="8" eb="10">
      <t>ゾウシン</t>
    </rPh>
    <rPh sb="10" eb="12">
      <t>カツドウ</t>
    </rPh>
    <rPh sb="12" eb="13">
      <t>ヒ</t>
    </rPh>
    <rPh sb="14" eb="16">
      <t>シュウラク</t>
    </rPh>
    <rPh sb="16" eb="18">
      <t>キョウテイ</t>
    </rPh>
    <rPh sb="18" eb="19">
      <t>ショ</t>
    </rPh>
    <rPh sb="20" eb="21">
      <t>エラ</t>
    </rPh>
    <rPh sb="23" eb="25">
      <t>トリクミ</t>
    </rPh>
    <rPh sb="25" eb="27">
      <t>ナイヨウ</t>
    </rPh>
    <rPh sb="28" eb="29">
      <t>カナラ</t>
    </rPh>
    <rPh sb="30" eb="32">
      <t>カクニン</t>
    </rPh>
    <phoneticPr fontId="2"/>
  </si>
  <si>
    <t>集落協定で決めた取組内容に要した経費（周辺林地の下草刈りの日当等、体験農園の開設・運営費、景観作物の種子代等、粗放的畜産の種子代等）
※周辺林地の下草刈りの日当等で分けるのが難しい場合は、(3)に記載してください。
※超急傾斜加算の取組のための景観作物の種子代等は、記載しないでください。</t>
    <rPh sb="0" eb="2">
      <t>シュウラク</t>
    </rPh>
    <rPh sb="2" eb="4">
      <t>キョウテイ</t>
    </rPh>
    <rPh sb="5" eb="6">
      <t>キ</t>
    </rPh>
    <rPh sb="8" eb="10">
      <t>トリクミ</t>
    </rPh>
    <rPh sb="10" eb="12">
      <t>ナイヨウ</t>
    </rPh>
    <rPh sb="13" eb="14">
      <t>ヨウ</t>
    </rPh>
    <rPh sb="16" eb="18">
      <t>ケイヒ</t>
    </rPh>
    <rPh sb="19" eb="23">
      <t>シュウヘンリンチ</t>
    </rPh>
    <rPh sb="24" eb="27">
      <t>シタクサカ</t>
    </rPh>
    <rPh sb="29" eb="31">
      <t>ニットウ</t>
    </rPh>
    <rPh sb="31" eb="32">
      <t>トウ</t>
    </rPh>
    <rPh sb="33" eb="35">
      <t>タイケン</t>
    </rPh>
    <rPh sb="35" eb="37">
      <t>ノウエン</t>
    </rPh>
    <rPh sb="38" eb="40">
      <t>カイセツ</t>
    </rPh>
    <rPh sb="41" eb="44">
      <t>ウンエイヒ</t>
    </rPh>
    <rPh sb="45" eb="47">
      <t>ケイカン</t>
    </rPh>
    <rPh sb="47" eb="49">
      <t>サクモツ</t>
    </rPh>
    <rPh sb="50" eb="52">
      <t>シュシ</t>
    </rPh>
    <rPh sb="52" eb="53">
      <t>ダイ</t>
    </rPh>
    <rPh sb="53" eb="54">
      <t>トウ</t>
    </rPh>
    <rPh sb="55" eb="58">
      <t>ソホウテキ</t>
    </rPh>
    <rPh sb="58" eb="60">
      <t>チクサン</t>
    </rPh>
    <rPh sb="61" eb="63">
      <t>シュシ</t>
    </rPh>
    <rPh sb="63" eb="64">
      <t>ダイ</t>
    </rPh>
    <rPh sb="64" eb="65">
      <t>トウ</t>
    </rPh>
    <rPh sb="68" eb="72">
      <t>シュウヘンリンチ</t>
    </rPh>
    <rPh sb="73" eb="76">
      <t>シタクサカ</t>
    </rPh>
    <rPh sb="78" eb="80">
      <t>ニットウ</t>
    </rPh>
    <rPh sb="80" eb="81">
      <t>トウ</t>
    </rPh>
    <rPh sb="82" eb="83">
      <t>ワ</t>
    </rPh>
    <rPh sb="87" eb="88">
      <t>ムツカ</t>
    </rPh>
    <rPh sb="90" eb="92">
      <t>バアイ</t>
    </rPh>
    <rPh sb="98" eb="100">
      <t>キサイ</t>
    </rPh>
    <rPh sb="109" eb="110">
      <t>チョウ</t>
    </rPh>
    <rPh sb="110" eb="113">
      <t>キュウケイシャ</t>
    </rPh>
    <rPh sb="113" eb="115">
      <t>カサン</t>
    </rPh>
    <rPh sb="116" eb="118">
      <t>トリクミ</t>
    </rPh>
    <rPh sb="122" eb="124">
      <t>ケイカン</t>
    </rPh>
    <rPh sb="124" eb="126">
      <t>サクモツ</t>
    </rPh>
    <rPh sb="127" eb="129">
      <t>シュシ</t>
    </rPh>
    <rPh sb="129" eb="130">
      <t>ダイ</t>
    </rPh>
    <rPh sb="130" eb="131">
      <t>トウ</t>
    </rPh>
    <rPh sb="133" eb="135">
      <t>キサイ</t>
    </rPh>
    <phoneticPr fontId="2"/>
  </si>
  <si>
    <t>超急傾斜加算の取組に要した経費（景観作物の種子代、肥料代、日当など）
生産性向上加算の取組に要した経費（ドローン委託費、農薬代、燃料代、日当など）</t>
    <rPh sb="0" eb="6">
      <t>チョウキュウケイシャカサン</t>
    </rPh>
    <rPh sb="7" eb="9">
      <t>トリクミ</t>
    </rPh>
    <rPh sb="10" eb="11">
      <t>ヨウ</t>
    </rPh>
    <rPh sb="13" eb="15">
      <t>ケイヒ</t>
    </rPh>
    <rPh sb="16" eb="20">
      <t>ケイカンサクモツ</t>
    </rPh>
    <rPh sb="21" eb="24">
      <t>シュシダイ</t>
    </rPh>
    <rPh sb="25" eb="27">
      <t>ヒリョウ</t>
    </rPh>
    <rPh sb="27" eb="28">
      <t>ダイ</t>
    </rPh>
    <rPh sb="29" eb="31">
      <t>ニットウ</t>
    </rPh>
    <rPh sb="35" eb="38">
      <t>セイサンセイ</t>
    </rPh>
    <rPh sb="38" eb="42">
      <t>コウジョウカサン</t>
    </rPh>
    <rPh sb="43" eb="45">
      <t>トリクミ</t>
    </rPh>
    <rPh sb="46" eb="47">
      <t>ヨウ</t>
    </rPh>
    <rPh sb="49" eb="51">
      <t>ケイヒ</t>
    </rPh>
    <rPh sb="56" eb="58">
      <t>イタク</t>
    </rPh>
    <rPh sb="58" eb="59">
      <t>ヒ</t>
    </rPh>
    <rPh sb="60" eb="62">
      <t>ノウヤク</t>
    </rPh>
    <rPh sb="62" eb="63">
      <t>ダイ</t>
    </rPh>
    <rPh sb="64" eb="66">
      <t>ネンリョウ</t>
    </rPh>
    <rPh sb="66" eb="67">
      <t>ダイ</t>
    </rPh>
    <rPh sb="68" eb="70">
      <t>ニットウ</t>
    </rPh>
    <phoneticPr fontId="2"/>
  </si>
  <si>
    <t>その他の経費（事務用品費、消耗品費など）
※上記の(1)から(5)の項目に明確に該当する場合は、その取組の項目に記載しても構いません。
※複数の取組に必要とした消耗品費はここに記載してください。</t>
    <rPh sb="2" eb="3">
      <t>タ</t>
    </rPh>
    <rPh sb="4" eb="6">
      <t>ケイヒ</t>
    </rPh>
    <rPh sb="7" eb="9">
      <t>ジム</t>
    </rPh>
    <rPh sb="9" eb="11">
      <t>ヨウヒン</t>
    </rPh>
    <rPh sb="11" eb="12">
      <t>ヒ</t>
    </rPh>
    <rPh sb="13" eb="16">
      <t>ショウモウヒン</t>
    </rPh>
    <rPh sb="16" eb="17">
      <t>ヒ</t>
    </rPh>
    <rPh sb="22" eb="24">
      <t>ジョウキ</t>
    </rPh>
    <rPh sb="34" eb="36">
      <t>コウモク</t>
    </rPh>
    <rPh sb="37" eb="39">
      <t>メイカク</t>
    </rPh>
    <rPh sb="40" eb="42">
      <t>ガイトウ</t>
    </rPh>
    <rPh sb="44" eb="46">
      <t>バアイ</t>
    </rPh>
    <rPh sb="50" eb="52">
      <t>トリクミ</t>
    </rPh>
    <rPh sb="53" eb="55">
      <t>コウモク</t>
    </rPh>
    <rPh sb="56" eb="58">
      <t>キサイ</t>
    </rPh>
    <rPh sb="61" eb="62">
      <t>カマ</t>
    </rPh>
    <rPh sb="69" eb="71">
      <t>フクスウ</t>
    </rPh>
    <rPh sb="72" eb="74">
      <t>トリクミ</t>
    </rPh>
    <rPh sb="75" eb="77">
      <t>ヒツヨウ</t>
    </rPh>
    <rPh sb="80" eb="83">
      <t>ショウモウヒン</t>
    </rPh>
    <rPh sb="83" eb="84">
      <t>ヒ</t>
    </rPh>
    <rPh sb="88" eb="90">
      <t>キサイ</t>
    </rPh>
    <phoneticPr fontId="2"/>
  </si>
  <si>
    <t>１．集落の共同取組活動に要した経費</t>
    <rPh sb="2" eb="4">
      <t>シュウラク</t>
    </rPh>
    <rPh sb="5" eb="7">
      <t>キョウドウ</t>
    </rPh>
    <rPh sb="7" eb="8">
      <t>ト</t>
    </rPh>
    <rPh sb="8" eb="9">
      <t>ク</t>
    </rPh>
    <rPh sb="9" eb="11">
      <t>カツドウ</t>
    </rPh>
    <rPh sb="12" eb="13">
      <t>ヨウ</t>
    </rPh>
    <rPh sb="15" eb="17">
      <t>ケイヒ</t>
    </rPh>
    <phoneticPr fontId="2"/>
  </si>
  <si>
    <t>(１)役員への報酬支払額</t>
    <rPh sb="3" eb="5">
      <t>ヤクイン</t>
    </rPh>
    <rPh sb="7" eb="9">
      <t>ホウシュウ</t>
    </rPh>
    <rPh sb="9" eb="11">
      <t>シハライ</t>
    </rPh>
    <rPh sb="11" eb="12">
      <t>ガク</t>
    </rPh>
    <phoneticPr fontId="2"/>
  </si>
  <si>
    <t>(２)会議や話合いに要した経費</t>
    <rPh sb="3" eb="5">
      <t>カイギ</t>
    </rPh>
    <rPh sb="6" eb="7">
      <t>ハナ</t>
    </rPh>
    <rPh sb="7" eb="8">
      <t>ア</t>
    </rPh>
    <rPh sb="10" eb="11">
      <t>ヨウ</t>
    </rPh>
    <rPh sb="13" eb="15">
      <t>ケイヒ</t>
    </rPh>
    <phoneticPr fontId="2"/>
  </si>
  <si>
    <r>
      <rPr>
        <sz val="14"/>
        <rFont val="游ゴシック Medium"/>
        <family val="3"/>
        <charset val="128"/>
      </rPr>
      <t>☑</t>
    </r>
    <r>
      <rPr>
        <sz val="12"/>
        <rFont val="游ゴシック Medium"/>
        <family val="3"/>
        <charset val="128"/>
      </rPr>
      <t>農業生産活動等の実施体制構築のための話合いに要した経費</t>
    </r>
    <rPh sb="1" eb="3">
      <t>ノウギョウ</t>
    </rPh>
    <rPh sb="3" eb="5">
      <t>セイサン</t>
    </rPh>
    <rPh sb="5" eb="7">
      <t>カツドウ</t>
    </rPh>
    <rPh sb="7" eb="8">
      <t>トウ</t>
    </rPh>
    <rPh sb="9" eb="11">
      <t>ジッシ</t>
    </rPh>
    <rPh sb="11" eb="13">
      <t>タイセイ</t>
    </rPh>
    <rPh sb="13" eb="15">
      <t>コウチク</t>
    </rPh>
    <rPh sb="19" eb="20">
      <t>ハナ</t>
    </rPh>
    <rPh sb="20" eb="21">
      <t>ア</t>
    </rPh>
    <rPh sb="23" eb="24">
      <t>ヨウ</t>
    </rPh>
    <rPh sb="26" eb="28">
      <t>ケイヒ</t>
    </rPh>
    <phoneticPr fontId="2"/>
  </si>
  <si>
    <r>
      <rPr>
        <sz val="14"/>
        <rFont val="游ゴシック Medium"/>
        <family val="3"/>
        <charset val="128"/>
      </rPr>
      <t>☑</t>
    </r>
    <r>
      <rPr>
        <sz val="12"/>
        <rFont val="游ゴシック Medium"/>
        <family val="3"/>
        <charset val="128"/>
      </rPr>
      <t>共同で支え合う体制の整備のための話合いに要した経費</t>
    </r>
    <rPh sb="1" eb="3">
      <t>キョウドウ</t>
    </rPh>
    <rPh sb="4" eb="5">
      <t>ササ</t>
    </rPh>
    <rPh sb="6" eb="7">
      <t>ア</t>
    </rPh>
    <rPh sb="8" eb="10">
      <t>タイセイ</t>
    </rPh>
    <rPh sb="11" eb="13">
      <t>セイビ</t>
    </rPh>
    <rPh sb="17" eb="18">
      <t>ハナ</t>
    </rPh>
    <rPh sb="18" eb="19">
      <t>ア</t>
    </rPh>
    <rPh sb="21" eb="22">
      <t>ヨウ</t>
    </rPh>
    <rPh sb="24" eb="26">
      <t>ケイヒ</t>
    </rPh>
    <phoneticPr fontId="2"/>
  </si>
  <si>
    <t>□その他の会議に要した経費(内容：　　　　　　　　　　　　)</t>
    <rPh sb="3" eb="4">
      <t>タ</t>
    </rPh>
    <rPh sb="5" eb="7">
      <t>カイギ</t>
    </rPh>
    <rPh sb="8" eb="9">
      <t>ヨウ</t>
    </rPh>
    <rPh sb="11" eb="13">
      <t>ケイヒ</t>
    </rPh>
    <rPh sb="14" eb="16">
      <t>ナイヨウ</t>
    </rPh>
    <phoneticPr fontId="2"/>
  </si>
  <si>
    <t>(３)水路・農道等の維持管理に要した経費</t>
    <rPh sb="3" eb="5">
      <t>スイロ</t>
    </rPh>
    <rPh sb="6" eb="8">
      <t>ノウドウ</t>
    </rPh>
    <rPh sb="8" eb="9">
      <t>トウ</t>
    </rPh>
    <rPh sb="10" eb="12">
      <t>イジ</t>
    </rPh>
    <rPh sb="12" eb="14">
      <t>カンリ</t>
    </rPh>
    <rPh sb="15" eb="16">
      <t>ヨウ</t>
    </rPh>
    <rPh sb="18" eb="20">
      <t>ケイヒ</t>
    </rPh>
    <phoneticPr fontId="2"/>
  </si>
  <si>
    <r>
      <rPr>
        <sz val="14"/>
        <rFont val="游ゴシック Medium"/>
        <family val="3"/>
        <charset val="128"/>
      </rPr>
      <t>☑</t>
    </r>
    <r>
      <rPr>
        <sz val="12"/>
        <rFont val="游ゴシック Medium"/>
        <family val="3"/>
        <charset val="128"/>
      </rPr>
      <t>農地･水路･農道等の維持･管理費</t>
    </r>
    <rPh sb="1" eb="3">
      <t>ノウチ</t>
    </rPh>
    <rPh sb="4" eb="6">
      <t>スイロ</t>
    </rPh>
    <rPh sb="7" eb="9">
      <t>ノウドウ</t>
    </rPh>
    <rPh sb="9" eb="10">
      <t>トウ</t>
    </rPh>
    <rPh sb="11" eb="13">
      <t>イジ</t>
    </rPh>
    <rPh sb="14" eb="16">
      <t>カンリ</t>
    </rPh>
    <rPh sb="16" eb="17">
      <t>ヒ</t>
    </rPh>
    <phoneticPr fontId="2"/>
  </si>
  <si>
    <t>□共同利用機械購入費</t>
    <rPh sb="1" eb="3">
      <t>キョウドウ</t>
    </rPh>
    <rPh sb="3" eb="5">
      <t>リヨウ</t>
    </rPh>
    <rPh sb="5" eb="7">
      <t>キカイ</t>
    </rPh>
    <rPh sb="7" eb="10">
      <t>コウニュウヒ</t>
    </rPh>
    <phoneticPr fontId="2"/>
  </si>
  <si>
    <t>□鳥獣害防止対策費(防護柵の購入費･設置の日当等)</t>
    <rPh sb="1" eb="3">
      <t>チョウジュウ</t>
    </rPh>
    <rPh sb="3" eb="4">
      <t>ガイ</t>
    </rPh>
    <rPh sb="4" eb="6">
      <t>ボウシ</t>
    </rPh>
    <rPh sb="6" eb="8">
      <t>タイサク</t>
    </rPh>
    <rPh sb="8" eb="9">
      <t>ヒ</t>
    </rPh>
    <rPh sb="10" eb="13">
      <t>ボウゴサク</t>
    </rPh>
    <rPh sb="14" eb="16">
      <t>コウニュウ</t>
    </rPh>
    <rPh sb="16" eb="17">
      <t>ヒ</t>
    </rPh>
    <rPh sb="18" eb="20">
      <t>セッチ</t>
    </rPh>
    <rPh sb="21" eb="23">
      <t>ニットウ</t>
    </rPh>
    <rPh sb="23" eb="24">
      <t>トウ</t>
    </rPh>
    <phoneticPr fontId="2"/>
  </si>
  <si>
    <t>(４)多面的機能を増進する活動に要した経費</t>
    <rPh sb="3" eb="6">
      <t>タメンテキ</t>
    </rPh>
    <rPh sb="6" eb="8">
      <t>キノウ</t>
    </rPh>
    <rPh sb="9" eb="11">
      <t>ゾウシン</t>
    </rPh>
    <rPh sb="13" eb="15">
      <t>カツドウ</t>
    </rPh>
    <rPh sb="16" eb="17">
      <t>ヨウ</t>
    </rPh>
    <rPh sb="19" eb="21">
      <t>ケイヒ</t>
    </rPh>
    <phoneticPr fontId="2"/>
  </si>
  <si>
    <r>
      <rPr>
        <sz val="14"/>
        <rFont val="游ゴシック Medium"/>
        <family val="3"/>
        <charset val="128"/>
      </rPr>
      <t>☑</t>
    </r>
    <r>
      <rPr>
        <sz val="12"/>
        <rFont val="游ゴシック Medium"/>
        <family val="3"/>
        <charset val="128"/>
      </rPr>
      <t>周辺林地の下草刈り(日当･お茶代･刈払い機の替刃等)</t>
    </r>
    <rPh sb="1" eb="3">
      <t>シュウヘン</t>
    </rPh>
    <rPh sb="3" eb="5">
      <t>リンチ</t>
    </rPh>
    <rPh sb="6" eb="8">
      <t>シタクサ</t>
    </rPh>
    <rPh sb="8" eb="9">
      <t>カ</t>
    </rPh>
    <rPh sb="11" eb="13">
      <t>ニットウ</t>
    </rPh>
    <rPh sb="15" eb="16">
      <t>チャ</t>
    </rPh>
    <rPh sb="16" eb="17">
      <t>ダイ</t>
    </rPh>
    <rPh sb="18" eb="19">
      <t>カ</t>
    </rPh>
    <rPh sb="19" eb="20">
      <t>バラ</t>
    </rPh>
    <rPh sb="21" eb="22">
      <t>キ</t>
    </rPh>
    <rPh sb="23" eb="25">
      <t>カエバ</t>
    </rPh>
    <rPh sb="25" eb="26">
      <t>トウ</t>
    </rPh>
    <phoneticPr fontId="2"/>
  </si>
  <si>
    <t>□体験農園開設・運営費</t>
    <rPh sb="1" eb="3">
      <t>タイケン</t>
    </rPh>
    <rPh sb="3" eb="5">
      <t>ノウエン</t>
    </rPh>
    <rPh sb="5" eb="7">
      <t>カイセツ</t>
    </rPh>
    <rPh sb="8" eb="11">
      <t>ウンエイヒ</t>
    </rPh>
    <phoneticPr fontId="2"/>
  </si>
  <si>
    <t>□景観作物の作付け(種子代･肥料代･日当･お茶代等)</t>
    <rPh sb="1" eb="3">
      <t>ケイカン</t>
    </rPh>
    <rPh sb="3" eb="5">
      <t>サクモツ</t>
    </rPh>
    <rPh sb="6" eb="8">
      <t>サクツ</t>
    </rPh>
    <rPh sb="10" eb="12">
      <t>シュシ</t>
    </rPh>
    <rPh sb="12" eb="13">
      <t>ダイ</t>
    </rPh>
    <rPh sb="14" eb="16">
      <t>ヒリョウ</t>
    </rPh>
    <rPh sb="16" eb="17">
      <t>ダイ</t>
    </rPh>
    <rPh sb="18" eb="20">
      <t>ニットウ</t>
    </rPh>
    <rPh sb="22" eb="24">
      <t>チャダイ</t>
    </rPh>
    <rPh sb="24" eb="25">
      <t>トウ</t>
    </rPh>
    <phoneticPr fontId="2"/>
  </si>
  <si>
    <t>□粗放的畜産に要した経費(牧草種子代等)</t>
    <rPh sb="1" eb="4">
      <t>ソホウテキ</t>
    </rPh>
    <rPh sb="4" eb="6">
      <t>チクサン</t>
    </rPh>
    <rPh sb="7" eb="8">
      <t>ヨウ</t>
    </rPh>
    <rPh sb="10" eb="12">
      <t>ケイヒ</t>
    </rPh>
    <rPh sb="13" eb="15">
      <t>ボクソウ</t>
    </rPh>
    <rPh sb="15" eb="17">
      <t>シュシ</t>
    </rPh>
    <rPh sb="17" eb="18">
      <t>ダイ</t>
    </rPh>
    <rPh sb="18" eb="19">
      <t>トウ</t>
    </rPh>
    <phoneticPr fontId="2"/>
  </si>
  <si>
    <t>(５)加算措置の取組に要した経費</t>
    <rPh sb="3" eb="5">
      <t>カサン</t>
    </rPh>
    <rPh sb="5" eb="7">
      <t>ソチ</t>
    </rPh>
    <rPh sb="8" eb="10">
      <t>トリクミ</t>
    </rPh>
    <rPh sb="11" eb="12">
      <t>ヨウ</t>
    </rPh>
    <rPh sb="14" eb="16">
      <t>ケイヒ</t>
    </rPh>
    <phoneticPr fontId="2"/>
  </si>
  <si>
    <t>□超急傾斜加算に要した経費(種子代･チラシ作成費･日当等)</t>
    <rPh sb="1" eb="2">
      <t>チョウ</t>
    </rPh>
    <rPh sb="2" eb="5">
      <t>キュウケイシャ</t>
    </rPh>
    <rPh sb="5" eb="7">
      <t>カサン</t>
    </rPh>
    <rPh sb="8" eb="9">
      <t>ヨウ</t>
    </rPh>
    <rPh sb="11" eb="13">
      <t>ケイヒ</t>
    </rPh>
    <rPh sb="14" eb="16">
      <t>シュシ</t>
    </rPh>
    <rPh sb="16" eb="17">
      <t>ダイ</t>
    </rPh>
    <rPh sb="21" eb="23">
      <t>サクセイ</t>
    </rPh>
    <rPh sb="23" eb="24">
      <t>ヒ</t>
    </rPh>
    <rPh sb="25" eb="27">
      <t>ニットウ</t>
    </rPh>
    <rPh sb="27" eb="28">
      <t>トウ</t>
    </rPh>
    <phoneticPr fontId="2"/>
  </si>
  <si>
    <t>□生産性向上加算の取組に要した経費
(ドローン委託費･農薬代･日当等)</t>
    <rPh sb="1" eb="4">
      <t>セイサンセイ</t>
    </rPh>
    <rPh sb="4" eb="6">
      <t>コウジョウ</t>
    </rPh>
    <rPh sb="6" eb="8">
      <t>カサン</t>
    </rPh>
    <rPh sb="9" eb="11">
      <t>トリクミ</t>
    </rPh>
    <rPh sb="12" eb="13">
      <t>ヨウ</t>
    </rPh>
    <rPh sb="15" eb="17">
      <t>ケイヒ</t>
    </rPh>
    <phoneticPr fontId="2"/>
  </si>
  <si>
    <t>(６)その他の経費(事務用品･消耗品費)</t>
    <rPh sb="5" eb="6">
      <t>タ</t>
    </rPh>
    <rPh sb="7" eb="9">
      <t>ケイヒ</t>
    </rPh>
    <rPh sb="10" eb="12">
      <t>ジム</t>
    </rPh>
    <rPh sb="12" eb="14">
      <t>ヨウヒン</t>
    </rPh>
    <rPh sb="15" eb="19">
      <t>ショウモウヒンヒ</t>
    </rPh>
    <phoneticPr fontId="2"/>
  </si>
  <si>
    <t>２．個人配分額</t>
    <rPh sb="2" eb="4">
      <t>コジン</t>
    </rPh>
    <rPh sb="4" eb="6">
      <t>ハイブン</t>
    </rPh>
    <rPh sb="6" eb="7">
      <t>ガク</t>
    </rPh>
    <phoneticPr fontId="2"/>
  </si>
  <si>
    <t>（支払額の　  　％　　    円未満切り捨て）</t>
    <rPh sb="1" eb="3">
      <t>シハライ</t>
    </rPh>
    <rPh sb="3" eb="4">
      <t>ガク</t>
    </rPh>
    <rPh sb="16" eb="17">
      <t>エン</t>
    </rPh>
    <rPh sb="17" eb="19">
      <t>ミマン</t>
    </rPh>
    <rPh sb="19" eb="20">
      <t>キ</t>
    </rPh>
    <rPh sb="21" eb="22">
      <t>ス</t>
    </rPh>
    <phoneticPr fontId="2"/>
  </si>
  <si>
    <t>水路・農道・農用地等の管理に要した経費（日当、刈払い機の替刃代、燃料代、水路・農道の補修材料費など）
※日当等で周辺林地の下草刈りと水路・農道の管理費と分けるのが難しい場合は、備考欄に「周辺林地の下草刈りを含む」と記載してください。
※法面点検に要した経費があれば記載してください。（日当等）</t>
    <rPh sb="0" eb="2">
      <t>スイロ</t>
    </rPh>
    <rPh sb="3" eb="5">
      <t>ノウドウ</t>
    </rPh>
    <rPh sb="6" eb="9">
      <t>ノウヨウチ</t>
    </rPh>
    <rPh sb="9" eb="10">
      <t>トウ</t>
    </rPh>
    <rPh sb="11" eb="13">
      <t>カンリ</t>
    </rPh>
    <rPh sb="14" eb="15">
      <t>ヨウ</t>
    </rPh>
    <rPh sb="17" eb="19">
      <t>ケイヒ</t>
    </rPh>
    <rPh sb="20" eb="22">
      <t>ニットウ</t>
    </rPh>
    <rPh sb="23" eb="24">
      <t>カ</t>
    </rPh>
    <rPh sb="24" eb="25">
      <t>バラ</t>
    </rPh>
    <rPh sb="26" eb="27">
      <t>キ</t>
    </rPh>
    <rPh sb="28" eb="29">
      <t>カ</t>
    </rPh>
    <rPh sb="29" eb="30">
      <t>バ</t>
    </rPh>
    <rPh sb="30" eb="31">
      <t>ダイ</t>
    </rPh>
    <rPh sb="32" eb="34">
      <t>ネンリョウ</t>
    </rPh>
    <rPh sb="34" eb="35">
      <t>ダイ</t>
    </rPh>
    <rPh sb="36" eb="38">
      <t>スイロ</t>
    </rPh>
    <rPh sb="39" eb="41">
      <t>ノウドウ</t>
    </rPh>
    <rPh sb="42" eb="44">
      <t>ホシュウ</t>
    </rPh>
    <rPh sb="44" eb="47">
      <t>ザイリョウヒ</t>
    </rPh>
    <rPh sb="52" eb="55">
      <t>ニットウトウ</t>
    </rPh>
    <rPh sb="56" eb="58">
      <t>シュウヘン</t>
    </rPh>
    <rPh sb="58" eb="60">
      <t>リンチ</t>
    </rPh>
    <rPh sb="61" eb="64">
      <t>シタクサカ</t>
    </rPh>
    <rPh sb="66" eb="68">
      <t>スイロ</t>
    </rPh>
    <rPh sb="69" eb="71">
      <t>ノウドウ</t>
    </rPh>
    <rPh sb="72" eb="74">
      <t>カンリ</t>
    </rPh>
    <rPh sb="74" eb="75">
      <t>ヒ</t>
    </rPh>
    <rPh sb="76" eb="77">
      <t>ワ</t>
    </rPh>
    <rPh sb="81" eb="82">
      <t>ムツカ</t>
    </rPh>
    <rPh sb="84" eb="86">
      <t>バアイ</t>
    </rPh>
    <rPh sb="88" eb="90">
      <t>ビコウ</t>
    </rPh>
    <rPh sb="90" eb="91">
      <t>ラン</t>
    </rPh>
    <rPh sb="103" eb="104">
      <t>フク</t>
    </rPh>
    <rPh sb="107" eb="109">
      <t>キサイ</t>
    </rPh>
    <rPh sb="132" eb="134">
      <t>キサイ</t>
    </rPh>
    <phoneticPr fontId="2"/>
  </si>
  <si>
    <t>　令和〇年△月□日付け生振第〇△□号-1で交付決定通知のあった大分市中山間地域等直接支払交付金について、大分市中山間地域等直接支払交付金交付要綱第8条の規定により、その実績を報告します。</t>
    <rPh sb="1" eb="3">
      <t>レイワ</t>
    </rPh>
    <rPh sb="4" eb="5">
      <t>ネン</t>
    </rPh>
    <rPh sb="11" eb="13">
      <t>セイシン</t>
    </rPh>
    <rPh sb="13" eb="14">
      <t>ダイ</t>
    </rPh>
    <phoneticPr fontId="2"/>
  </si>
  <si>
    <t>令和〇年△月□日</t>
    <rPh sb="0" eb="2">
      <t>レイワ</t>
    </rPh>
    <rPh sb="3" eb="4">
      <t>トシ</t>
    </rPh>
    <rPh sb="5" eb="6">
      <t>ツキ</t>
    </rPh>
    <rPh sb="7" eb="8">
      <t>ニチ</t>
    </rPh>
    <phoneticPr fontId="2"/>
  </si>
  <si>
    <t>　大分市長　　殿</t>
    <phoneticPr fontId="2"/>
  </si>
  <si>
    <t>令和〇年度大分市中山間地域等直接支払交付金実績報告書</t>
    <rPh sb="0" eb="2">
      <t>レイワ</t>
    </rPh>
    <rPh sb="3" eb="5">
      <t>ネンド</t>
    </rPh>
    <rPh sb="5" eb="7">
      <t>ヘイネンド</t>
    </rPh>
    <phoneticPr fontId="2"/>
  </si>
  <si>
    <t>令和〇年△月□日</t>
    <rPh sb="0" eb="2">
      <t>レイワ</t>
    </rPh>
    <rPh sb="3" eb="4">
      <t>ネン</t>
    </rPh>
    <rPh sb="5" eb="6">
      <t>ガツ</t>
    </rPh>
    <rPh sb="7" eb="8">
      <t>ニチ</t>
    </rPh>
    <phoneticPr fontId="2"/>
  </si>
  <si>
    <t>１．令和   年度中山間地域等直接支払交付金の使用実績</t>
    <rPh sb="2" eb="4">
      <t>レイワ</t>
    </rPh>
    <rPh sb="7" eb="8">
      <t>ネン</t>
    </rPh>
    <rPh sb="8" eb="9">
      <t>ド</t>
    </rPh>
    <rPh sb="9" eb="12">
      <t>チュウサンカン</t>
    </rPh>
    <rPh sb="12" eb="14">
      <t>チイキ</t>
    </rPh>
    <rPh sb="14" eb="15">
      <t>トウ</t>
    </rPh>
    <rPh sb="15" eb="17">
      <t>チョクセツ</t>
    </rPh>
    <rPh sb="17" eb="19">
      <t>シハライ</t>
    </rPh>
    <rPh sb="19" eb="22">
      <t>コウフキン</t>
    </rPh>
    <rPh sb="23" eb="25">
      <t>シヨウ</t>
    </rPh>
    <rPh sb="25" eb="27">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</si>
</sst>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_ "/>
    <numFmt numFmtId="177" formatCode="#,##0_);[Red]\(#,##0\)"/>
    <numFmt numFmtId="178" formatCode="[$-411]ggge&quot;年&quot;m&quot;月&quot;d&quot;日&quot;;@"/>
    <numFmt numFmtId="179" formatCode="[&lt;=999]000;[&lt;=9999]000\-00;000\-0000"/>
    <numFmt numFmtId="180" formatCode="0.0%"/>
  </numFmts>
  <fonts count="4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b/>
      <sz val="16"/>
      <name val="ＭＳ Ｐゴシック"/>
      <family val="3"/>
      <charset val="128"/>
    </font>
    <font>
      <sz val="12"/>
      <name val="ＭＳ ゴシック"/>
      <family val="3"/>
      <charset val="128"/>
    </font>
    <font>
      <b/>
      <sz val="11"/>
      <color indexed="10"/>
      <name val="ＭＳ Ｐゴシック"/>
      <family val="3"/>
      <charset val="128"/>
    </font>
    <font>
      <b/>
      <sz val="14"/>
      <color indexed="10"/>
      <name val="ＭＳ Ｐゴシック"/>
      <family val="3"/>
      <charset val="128"/>
    </font>
    <font>
      <sz val="12"/>
      <name val="ＪＳＰ明朝"/>
      <family val="1"/>
      <charset val="128"/>
    </font>
    <font>
      <sz val="11"/>
      <name val="ＭＳ ゴシック"/>
      <family val="3"/>
      <charset val="128"/>
    </font>
    <font>
      <sz val="12"/>
      <name val="ＭＳ 明朝"/>
      <family val="1"/>
      <charset val="128"/>
    </font>
    <font>
      <sz val="11"/>
      <name val="ＭＳ 明朝"/>
      <family val="1"/>
      <charset val="128"/>
    </font>
    <font>
      <sz val="6"/>
      <name val="ＭＳ Ｐゴシック"/>
      <family val="3"/>
      <charset val="128"/>
    </font>
    <font>
      <sz val="10"/>
      <name val="ＭＳ Ｐゴシック"/>
      <family val="3"/>
      <charset val="128"/>
    </font>
    <font>
      <b/>
      <i/>
      <sz val="11"/>
      <name val="ＭＳ 明朝"/>
      <family val="1"/>
      <charset val="128"/>
    </font>
    <font>
      <b/>
      <i/>
      <sz val="11"/>
      <name val="ＭＳ Ｐゴシック"/>
      <family val="3"/>
      <charset val="128"/>
    </font>
    <font>
      <b/>
      <i/>
      <sz val="10"/>
      <name val="ＭＳ Ｐゴシック"/>
      <family val="3"/>
      <charset val="128"/>
    </font>
    <font>
      <i/>
      <sz val="12"/>
      <name val="ＭＳ Ｐゴシック"/>
      <family val="3"/>
      <charset val="128"/>
    </font>
    <font>
      <b/>
      <i/>
      <sz val="12"/>
      <name val="ＭＳ Ｐゴシック"/>
      <family val="3"/>
      <charset val="128"/>
    </font>
    <font>
      <b/>
      <i/>
      <sz val="12"/>
      <name val="ＭＳ ゴシック"/>
      <family val="3"/>
      <charset val="128"/>
    </font>
    <font>
      <b/>
      <sz val="13"/>
      <name val="ＭＳ Ｐゴシック"/>
      <family val="3"/>
      <charset val="128"/>
    </font>
    <font>
      <sz val="13"/>
      <name val="ＭＳ Ｐゴシック"/>
      <family val="3"/>
      <charset val="128"/>
    </font>
    <font>
      <b/>
      <i/>
      <sz val="13"/>
      <name val="ＭＳ Ｐゴシック"/>
      <family val="3"/>
      <charset val="128"/>
    </font>
    <font>
      <b/>
      <i/>
      <sz val="11"/>
      <name val="HG丸ｺﾞｼｯｸM-PRO"/>
      <family val="3"/>
      <charset val="128"/>
    </font>
    <font>
      <b/>
      <i/>
      <sz val="8"/>
      <name val="ＭＳ ゴシック"/>
      <family val="3"/>
      <charset val="128"/>
    </font>
    <font>
      <sz val="9"/>
      <color theme="1"/>
      <name val="ＭＳ Ｐゴシック"/>
      <family val="3"/>
      <charset val="128"/>
      <scheme val="minor"/>
    </font>
    <font>
      <sz val="10"/>
      <color theme="0"/>
      <name val="ＭＳ Ｐゴシック"/>
      <family val="3"/>
      <charset val="128"/>
    </font>
    <font>
      <b/>
      <i/>
      <sz val="10"/>
      <color theme="0"/>
      <name val="ＭＳ Ｐゴシック"/>
      <family val="3"/>
      <charset val="128"/>
    </font>
    <font>
      <b/>
      <sz val="14"/>
      <color theme="1"/>
      <name val="ＭＳ Ｐゴシック"/>
      <family val="3"/>
      <charset val="128"/>
      <scheme val="minor"/>
    </font>
    <font>
      <b/>
      <sz val="16"/>
      <name val="游ゴシック"/>
      <family val="3"/>
      <charset val="128"/>
    </font>
    <font>
      <sz val="11"/>
      <name val="游ゴシック"/>
      <family val="3"/>
      <charset val="128"/>
    </font>
    <font>
      <b/>
      <sz val="14"/>
      <name val="游ゴシック"/>
      <family val="3"/>
      <charset val="128"/>
    </font>
    <font>
      <sz val="14"/>
      <name val="游ゴシック"/>
      <family val="3"/>
      <charset val="128"/>
    </font>
    <font>
      <sz val="14"/>
      <name val="游ゴシック Medium"/>
      <family val="3"/>
      <charset val="128"/>
    </font>
    <font>
      <sz val="12"/>
      <name val="游ゴシック Medium"/>
      <family val="3"/>
      <charset val="128"/>
    </font>
    <font>
      <sz val="11"/>
      <name val="游ゴシック Medium"/>
      <family val="3"/>
      <charset val="128"/>
    </font>
    <font>
      <sz val="10"/>
      <name val="ＭＳ Ｐゴシック"/>
      <family val="3"/>
      <charset val="128"/>
      <scheme val="major"/>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medium">
        <color rgb="FF00B050"/>
      </bottom>
      <diagonal/>
    </border>
    <border>
      <left style="thin">
        <color indexed="64"/>
      </left>
      <right/>
      <top style="thin">
        <color indexed="64"/>
      </top>
      <bottom style="medium">
        <color rgb="FF00B050"/>
      </bottom>
      <diagonal/>
    </border>
    <border>
      <left style="thin">
        <color indexed="64"/>
      </left>
      <right style="thin">
        <color indexed="64"/>
      </right>
      <top/>
      <bottom style="medium">
        <color rgb="FF00B050"/>
      </bottom>
      <diagonal/>
    </border>
    <border>
      <left style="thin">
        <color indexed="64"/>
      </left>
      <right style="medium">
        <color rgb="FF00B050"/>
      </right>
      <top/>
      <bottom style="medium">
        <color rgb="FF00B050"/>
      </bottom>
      <diagonal/>
    </border>
    <border>
      <left style="thick">
        <color rgb="FF92D050"/>
      </left>
      <right style="thin">
        <color indexed="64"/>
      </right>
      <top style="medium">
        <color rgb="FF00B050"/>
      </top>
      <bottom style="medium">
        <color rgb="FF00B050"/>
      </bottom>
      <diagonal/>
    </border>
    <border>
      <left style="thin">
        <color indexed="64"/>
      </left>
      <right style="thin">
        <color indexed="64"/>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medium">
        <color rgb="FF00B050"/>
      </left>
      <right style="thin">
        <color indexed="64"/>
      </right>
      <top/>
      <bottom style="medium">
        <color rgb="FF00B050"/>
      </bottom>
      <diagonal/>
    </border>
    <border>
      <left style="thin">
        <color indexed="64"/>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3" fillId="0" borderId="0">
      <alignment vertical="center"/>
    </xf>
    <xf numFmtId="0" fontId="1" fillId="0" borderId="0"/>
  </cellStyleXfs>
  <cellXfs count="287">
    <xf numFmtId="0" fontId="0" fillId="0" borderId="0" xfId="0">
      <alignment vertical="center"/>
    </xf>
    <xf numFmtId="0" fontId="0" fillId="0" borderId="1" xfId="0" applyBorder="1">
      <alignment vertical="center"/>
    </xf>
    <xf numFmtId="176" fontId="3" fillId="0" borderId="1" xfId="0" applyNumberFormat="1" applyFont="1" applyBorder="1">
      <alignment vertical="center"/>
    </xf>
    <xf numFmtId="0" fontId="3" fillId="0" borderId="1" xfId="0" applyFont="1" applyBorder="1">
      <alignment vertical="center"/>
    </xf>
    <xf numFmtId="0" fontId="3" fillId="0" borderId="1" xfId="0" applyFont="1" applyBorder="1" applyAlignment="1">
      <alignment horizontal="center" vertical="center"/>
    </xf>
    <xf numFmtId="0" fontId="6" fillId="0" borderId="0" xfId="0" applyFont="1" applyAlignment="1">
      <alignment horizontal="center" vertical="center"/>
    </xf>
    <xf numFmtId="0" fontId="3" fillId="0" borderId="0" xfId="0" applyFont="1">
      <alignment vertical="center"/>
    </xf>
    <xf numFmtId="0" fontId="5" fillId="0" borderId="0" xfId="0" applyFont="1">
      <alignment vertical="center"/>
    </xf>
    <xf numFmtId="0" fontId="1" fillId="0" borderId="0" xfId="0" applyFont="1">
      <alignment vertical="center"/>
    </xf>
    <xf numFmtId="0" fontId="3" fillId="0" borderId="1" xfId="0" applyFont="1" applyBorder="1" applyAlignment="1">
      <alignment horizontal="center" vertical="center" shrinkToFit="1"/>
    </xf>
    <xf numFmtId="176" fontId="3" fillId="0" borderId="0" xfId="0" applyNumberFormat="1" applyFont="1">
      <alignment vertical="center"/>
    </xf>
    <xf numFmtId="57" fontId="3" fillId="0" borderId="1" xfId="0" applyNumberFormat="1" applyFont="1" applyBorder="1">
      <alignment vertical="center"/>
    </xf>
    <xf numFmtId="0" fontId="3" fillId="0" borderId="0" xfId="0" applyFont="1" applyBorder="1">
      <alignment vertical="center"/>
    </xf>
    <xf numFmtId="0" fontId="3" fillId="0" borderId="0" xfId="0" applyFont="1" applyAlignment="1">
      <alignment horizontal="center" vertical="center"/>
    </xf>
    <xf numFmtId="0" fontId="8" fillId="0" borderId="2"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shrinkToFit="1"/>
    </xf>
    <xf numFmtId="0" fontId="0" fillId="0" borderId="0" xfId="0" applyAlignment="1">
      <alignment vertical="center"/>
    </xf>
    <xf numFmtId="0" fontId="0" fillId="0" borderId="3" xfId="0" applyBorder="1">
      <alignment vertical="center"/>
    </xf>
    <xf numFmtId="0" fontId="1" fillId="0" borderId="4" xfId="0" applyFont="1" applyBorder="1">
      <alignment vertical="center"/>
    </xf>
    <xf numFmtId="0" fontId="0" fillId="0" borderId="4" xfId="0" applyBorder="1">
      <alignment vertical="center"/>
    </xf>
    <xf numFmtId="0" fontId="3" fillId="0" borderId="5" xfId="0" applyFont="1" applyBorder="1">
      <alignment vertical="center"/>
    </xf>
    <xf numFmtId="0" fontId="0" fillId="0" borderId="0" xfId="0" applyBorder="1">
      <alignment vertical="center"/>
    </xf>
    <xf numFmtId="0" fontId="0" fillId="0" borderId="6" xfId="0" applyBorder="1">
      <alignment vertical="center"/>
    </xf>
    <xf numFmtId="0" fontId="1" fillId="0" borderId="0" xfId="0" applyFont="1" applyBorder="1">
      <alignment vertical="center"/>
    </xf>
    <xf numFmtId="0" fontId="3" fillId="0" borderId="7"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1" fillId="0" borderId="0" xfId="0" applyFont="1" applyBorder="1" applyAlignment="1">
      <alignment vertical="center" wrapText="1" shrinkToFit="1"/>
    </xf>
    <xf numFmtId="0" fontId="10" fillId="0" borderId="0" xfId="0" applyFont="1" applyBorder="1" applyAlignment="1">
      <alignment vertical="center"/>
    </xf>
    <xf numFmtId="0" fontId="11" fillId="0" borderId="0" xfId="0" applyFont="1" applyBorder="1" applyAlignment="1">
      <alignment horizontal="right" vertical="center"/>
    </xf>
    <xf numFmtId="0" fontId="3" fillId="0" borderId="0" xfId="0" applyFont="1" applyBorder="1" applyAlignment="1">
      <alignment vertical="center" shrinkToFit="1"/>
    </xf>
    <xf numFmtId="0" fontId="3" fillId="0" borderId="0" xfId="0" applyFont="1" applyBorder="1" applyAlignment="1">
      <alignment vertical="center" wrapText="1"/>
    </xf>
    <xf numFmtId="0" fontId="0" fillId="0" borderId="7" xfId="0" applyBorder="1">
      <alignment vertical="center"/>
    </xf>
    <xf numFmtId="0" fontId="12" fillId="0" borderId="0" xfId="0" applyFont="1" applyBorder="1" applyAlignment="1">
      <alignment vertical="top" wrapText="1"/>
    </xf>
    <xf numFmtId="0" fontId="0" fillId="0" borderId="8" xfId="0" applyBorder="1">
      <alignment vertical="center"/>
    </xf>
    <xf numFmtId="0" fontId="1" fillId="0" borderId="2" xfId="0" applyFont="1" applyBorder="1">
      <alignment vertical="center"/>
    </xf>
    <xf numFmtId="0" fontId="0" fillId="0" borderId="2" xfId="0" applyBorder="1">
      <alignment vertical="center"/>
    </xf>
    <xf numFmtId="0" fontId="0" fillId="0" borderId="9" xfId="0" applyBorder="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vertical="center"/>
    </xf>
    <xf numFmtId="0" fontId="0" fillId="0" borderId="0" xfId="0" applyBorder="1" applyAlignment="1">
      <alignment vertical="center"/>
    </xf>
    <xf numFmtId="0" fontId="5" fillId="0" borderId="0" xfId="3" applyFont="1"/>
    <xf numFmtId="0" fontId="8" fillId="0" borderId="0" xfId="0" applyFont="1" applyAlignment="1">
      <alignment vertical="center"/>
    </xf>
    <xf numFmtId="0" fontId="5" fillId="0" borderId="2" xfId="0" applyFont="1" applyBorder="1">
      <alignment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0" xfId="0" applyFont="1" applyBorder="1">
      <alignment vertical="center"/>
    </xf>
    <xf numFmtId="176" fontId="3" fillId="0" borderId="11" xfId="0" applyNumberFormat="1" applyFont="1" applyBorder="1" applyAlignment="1">
      <alignment horizontal="right" vertical="center"/>
    </xf>
    <xf numFmtId="0" fontId="3" fillId="0" borderId="12"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indent="15"/>
    </xf>
    <xf numFmtId="0" fontId="14" fillId="0" borderId="0" xfId="0" applyFont="1" applyAlignment="1">
      <alignment horizontal="justify" vertical="center"/>
    </xf>
    <xf numFmtId="0" fontId="14" fillId="0" borderId="0" xfId="0" applyFont="1">
      <alignment vertical="center"/>
    </xf>
    <xf numFmtId="0" fontId="15" fillId="0" borderId="0" xfId="0" applyFont="1">
      <alignment vertical="center"/>
    </xf>
    <xf numFmtId="0" fontId="15" fillId="0" borderId="0" xfId="0" applyFont="1" applyAlignment="1">
      <alignment horizontal="left" vertical="center"/>
    </xf>
    <xf numFmtId="0" fontId="0" fillId="0" borderId="2" xfId="0" applyBorder="1" applyAlignment="1">
      <alignment vertical="center"/>
    </xf>
    <xf numFmtId="0" fontId="29" fillId="0" borderId="1" xfId="0" applyFont="1" applyBorder="1" applyAlignment="1">
      <alignment horizontal="center" vertical="center"/>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29" fillId="0" borderId="1" xfId="0" applyFont="1" applyBorder="1" applyAlignment="1">
      <alignment horizontal="left" vertical="center" wrapText="1"/>
    </xf>
    <xf numFmtId="57" fontId="29" fillId="0" borderId="1" xfId="0" applyNumberFormat="1" applyFont="1" applyBorder="1" applyAlignment="1">
      <alignment horizontal="center" vertical="center"/>
    </xf>
    <xf numFmtId="3" fontId="29" fillId="0" borderId="1" xfId="0" applyNumberFormat="1" applyFont="1" applyBorder="1" applyAlignment="1">
      <alignment horizontal="center" vertical="center"/>
    </xf>
    <xf numFmtId="176" fontId="3" fillId="0" borderId="5" xfId="0" applyNumberFormat="1" applyFont="1" applyBorder="1" applyAlignment="1">
      <alignment horizontal="right" vertical="center"/>
    </xf>
    <xf numFmtId="0" fontId="3" fillId="0" borderId="13" xfId="0"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176" fontId="3" fillId="0" borderId="19" xfId="0" applyNumberFormat="1" applyFont="1" applyBorder="1" applyAlignment="1">
      <alignment horizontal="right" vertical="center"/>
    </xf>
    <xf numFmtId="176" fontId="3" fillId="0" borderId="21" xfId="0" applyNumberFormat="1" applyFont="1" applyBorder="1" applyAlignment="1">
      <alignment horizontal="right" vertical="center"/>
    </xf>
    <xf numFmtId="176" fontId="3" fillId="0" borderId="22" xfId="0" applyNumberFormat="1" applyFont="1" applyBorder="1" applyAlignment="1">
      <alignment horizontal="right" vertical="center"/>
    </xf>
    <xf numFmtId="0" fontId="4" fillId="0" borderId="0" xfId="3" applyFont="1"/>
    <xf numFmtId="0" fontId="3" fillId="0" borderId="0" xfId="3" applyFont="1"/>
    <xf numFmtId="0" fontId="9" fillId="0" borderId="6" xfId="0" applyFont="1" applyBorder="1" applyAlignment="1">
      <alignment vertical="center"/>
    </xf>
    <xf numFmtId="0" fontId="3" fillId="0" borderId="7" xfId="0" applyFont="1" applyBorder="1" applyAlignment="1">
      <alignment vertical="center" wrapText="1"/>
    </xf>
    <xf numFmtId="0" fontId="9" fillId="0" borderId="6" xfId="0" applyFont="1" applyBorder="1" applyAlignment="1">
      <alignment horizontal="center" vertical="center"/>
    </xf>
    <xf numFmtId="0" fontId="12" fillId="0" borderId="7" xfId="0" applyFont="1" applyBorder="1" applyAlignment="1">
      <alignment vertical="top" wrapText="1"/>
    </xf>
    <xf numFmtId="0" fontId="9" fillId="0" borderId="8" xfId="0" applyFont="1" applyBorder="1" applyAlignment="1">
      <alignment horizontal="center" vertical="center"/>
    </xf>
    <xf numFmtId="0" fontId="12" fillId="0" borderId="2" xfId="0" applyFont="1" applyBorder="1" applyAlignment="1">
      <alignment vertical="top" wrapText="1"/>
    </xf>
    <xf numFmtId="0" fontId="12" fillId="0" borderId="9" xfId="0" applyFont="1" applyBorder="1" applyAlignment="1">
      <alignment vertical="top" wrapText="1"/>
    </xf>
    <xf numFmtId="0" fontId="9" fillId="0" borderId="23" xfId="0" applyFont="1" applyBorder="1" applyAlignment="1">
      <alignment vertical="center"/>
    </xf>
    <xf numFmtId="0" fontId="3" fillId="0" borderId="24" xfId="0" applyFont="1" applyBorder="1" applyAlignment="1">
      <alignment vertical="center" shrinkToFit="1"/>
    </xf>
    <xf numFmtId="0" fontId="3" fillId="0" borderId="25" xfId="0" applyFont="1" applyBorder="1" applyAlignment="1">
      <alignment vertical="center" shrinkToFit="1"/>
    </xf>
    <xf numFmtId="0" fontId="9" fillId="0" borderId="26" xfId="0" applyFont="1" applyBorder="1" applyAlignment="1">
      <alignment vertical="center"/>
    </xf>
    <xf numFmtId="0" fontId="9" fillId="0" borderId="10" xfId="0" applyFont="1" applyBorder="1" applyAlignment="1">
      <alignment horizontal="center" vertical="center"/>
    </xf>
    <xf numFmtId="0" fontId="15" fillId="0" borderId="0" xfId="0" applyFont="1" applyAlignment="1">
      <alignment horizontal="right" vertical="center"/>
    </xf>
    <xf numFmtId="0" fontId="18" fillId="0" borderId="0" xfId="0" applyFont="1" applyAlignment="1">
      <alignment horizontal="center" vertical="center"/>
    </xf>
    <xf numFmtId="0" fontId="17" fillId="0" borderId="0" xfId="0" applyFont="1">
      <alignment vertical="center"/>
    </xf>
    <xf numFmtId="0" fontId="17" fillId="0" borderId="0" xfId="0" applyFont="1" applyAlignment="1">
      <alignment horizontal="right" vertical="center"/>
    </xf>
    <xf numFmtId="0" fontId="17" fillId="0" borderId="3" xfId="0" applyFont="1" applyBorder="1">
      <alignment vertical="center"/>
    </xf>
    <xf numFmtId="0" fontId="17" fillId="0" borderId="4" xfId="0" applyFont="1" applyBorder="1">
      <alignment vertical="center"/>
    </xf>
    <xf numFmtId="0" fontId="17" fillId="0" borderId="5" xfId="0" applyFont="1" applyBorder="1">
      <alignment vertical="center"/>
    </xf>
    <xf numFmtId="0" fontId="17" fillId="0" borderId="8" xfId="0" applyFont="1" applyBorder="1">
      <alignment vertical="center"/>
    </xf>
    <xf numFmtId="0" fontId="17" fillId="0" borderId="2" xfId="0" applyFont="1" applyBorder="1">
      <alignment vertical="center"/>
    </xf>
    <xf numFmtId="0" fontId="17" fillId="0" borderId="9" xfId="0" applyFont="1" applyBorder="1">
      <alignment vertical="center"/>
    </xf>
    <xf numFmtId="0" fontId="17" fillId="0" borderId="0" xfId="0" applyFont="1" applyBorder="1" applyAlignment="1">
      <alignment horizontal="center" vertical="center"/>
    </xf>
    <xf numFmtId="0" fontId="17" fillId="0" borderId="0" xfId="0" applyFont="1" applyFill="1" applyBorder="1">
      <alignment vertical="center"/>
    </xf>
    <xf numFmtId="176" fontId="17" fillId="0" borderId="0" xfId="0" applyNumberFormat="1" applyFont="1" applyBorder="1" applyAlignment="1">
      <alignment vertical="center"/>
    </xf>
    <xf numFmtId="176" fontId="17" fillId="0" borderId="0" xfId="0" applyNumberFormat="1" applyFont="1" applyBorder="1" applyAlignment="1">
      <alignment horizontal="right" vertical="center"/>
    </xf>
    <xf numFmtId="176" fontId="17" fillId="0" borderId="0" xfId="0" applyNumberFormat="1" applyFont="1" applyBorder="1">
      <alignment vertical="center"/>
    </xf>
    <xf numFmtId="0" fontId="17" fillId="0" borderId="0" xfId="0" applyFont="1" applyAlignment="1">
      <alignment vertical="center" wrapText="1"/>
    </xf>
    <xf numFmtId="0" fontId="17" fillId="0" borderId="0" xfId="0" applyFont="1" applyBorder="1" applyAlignment="1">
      <alignment vertical="center"/>
    </xf>
    <xf numFmtId="177" fontId="17" fillId="0" borderId="0" xfId="0" applyNumberFormat="1" applyFont="1" applyBorder="1" applyAlignment="1">
      <alignment vertical="center"/>
    </xf>
    <xf numFmtId="0" fontId="17" fillId="0" borderId="0" xfId="0" applyFont="1" applyBorder="1">
      <alignment vertical="center"/>
    </xf>
    <xf numFmtId="176" fontId="30" fillId="0" borderId="0" xfId="0" applyNumberFormat="1" applyFont="1" applyBorder="1" applyAlignment="1">
      <alignment horizontal="right" vertical="center"/>
    </xf>
    <xf numFmtId="0" fontId="30" fillId="0" borderId="0" xfId="0" applyFont="1" applyBorder="1" applyAlignment="1">
      <alignment horizontal="center" vertical="center"/>
    </xf>
    <xf numFmtId="178" fontId="22" fillId="0" borderId="1" xfId="0" applyNumberFormat="1" applyFont="1" applyBorder="1" applyAlignment="1">
      <alignment vertical="center" shrinkToFit="1"/>
    </xf>
    <xf numFmtId="0" fontId="22" fillId="0" borderId="1" xfId="0" applyFont="1" applyBorder="1">
      <alignment vertical="center"/>
    </xf>
    <xf numFmtId="176" fontId="22" fillId="0" borderId="1" xfId="0" applyNumberFormat="1" applyFont="1" applyBorder="1">
      <alignment vertical="center"/>
    </xf>
    <xf numFmtId="0" fontId="21" fillId="0" borderId="1" xfId="0" applyFont="1" applyBorder="1" applyAlignment="1">
      <alignment horizontal="right" vertical="center"/>
    </xf>
    <xf numFmtId="0" fontId="21" fillId="0" borderId="26" xfId="0" applyFont="1" applyBorder="1" applyAlignment="1">
      <alignment horizontal="left" vertical="center"/>
    </xf>
    <xf numFmtId="176" fontId="21" fillId="0" borderId="27" xfId="0" applyNumberFormat="1" applyFont="1" applyBorder="1" applyAlignment="1">
      <alignment horizontal="right" vertical="center"/>
    </xf>
    <xf numFmtId="176" fontId="21" fillId="0" borderId="1" xfId="0" applyNumberFormat="1" applyFont="1" applyBorder="1" applyAlignment="1">
      <alignment horizontal="right" vertical="center"/>
    </xf>
    <xf numFmtId="176" fontId="21" fillId="0" borderId="28" xfId="0" applyNumberFormat="1" applyFont="1" applyBorder="1" applyAlignment="1">
      <alignment horizontal="right" vertical="center"/>
    </xf>
    <xf numFmtId="0" fontId="21" fillId="0" borderId="12" xfId="0" applyFont="1" applyBorder="1" applyAlignment="1">
      <alignment horizontal="right" vertical="center"/>
    </xf>
    <xf numFmtId="0" fontId="21" fillId="0" borderId="3" xfId="0" applyFont="1" applyBorder="1" applyAlignment="1">
      <alignment horizontal="left" vertical="center"/>
    </xf>
    <xf numFmtId="176" fontId="21" fillId="0" borderId="29" xfId="0" applyNumberFormat="1" applyFont="1" applyBorder="1" applyAlignment="1">
      <alignment horizontal="right" vertical="center"/>
    </xf>
    <xf numFmtId="176" fontId="21" fillId="0" borderId="12" xfId="0" applyNumberFormat="1" applyFont="1" applyBorder="1" applyAlignment="1">
      <alignment horizontal="right" vertical="center"/>
    </xf>
    <xf numFmtId="176" fontId="21" fillId="0" borderId="30" xfId="0" applyNumberFormat="1" applyFont="1" applyBorder="1" applyAlignment="1">
      <alignment horizontal="right" vertical="center"/>
    </xf>
    <xf numFmtId="0" fontId="22" fillId="0" borderId="26" xfId="0" applyFont="1" applyBorder="1" applyAlignment="1">
      <alignment horizontal="left" vertical="center"/>
    </xf>
    <xf numFmtId="176" fontId="22" fillId="0" borderId="27" xfId="0" applyNumberFormat="1" applyFont="1" applyBorder="1" applyAlignment="1">
      <alignment horizontal="right" vertical="center"/>
    </xf>
    <xf numFmtId="176" fontId="22" fillId="0" borderId="1" xfId="0" applyNumberFormat="1" applyFont="1" applyBorder="1" applyAlignment="1">
      <alignment horizontal="right" vertical="center"/>
    </xf>
    <xf numFmtId="176" fontId="22" fillId="0" borderId="28" xfId="0" applyNumberFormat="1" applyFont="1" applyBorder="1" applyAlignment="1">
      <alignment horizontal="right" vertical="center"/>
    </xf>
    <xf numFmtId="178" fontId="22" fillId="0" borderId="1" xfId="0" applyNumberFormat="1" applyFont="1" applyBorder="1" applyAlignment="1">
      <alignment horizontal="right" vertical="center"/>
    </xf>
    <xf numFmtId="176" fontId="22" fillId="0" borderId="31" xfId="0" applyNumberFormat="1" applyFont="1" applyBorder="1" applyAlignment="1">
      <alignment horizontal="right" vertical="center"/>
    </xf>
    <xf numFmtId="176" fontId="22" fillId="0" borderId="19" xfId="0" applyNumberFormat="1" applyFont="1" applyBorder="1" applyAlignment="1">
      <alignment horizontal="right" vertical="center"/>
    </xf>
    <xf numFmtId="176" fontId="22" fillId="0" borderId="9" xfId="0" applyNumberFormat="1" applyFont="1" applyBorder="1" applyAlignment="1">
      <alignment horizontal="right" vertical="center"/>
    </xf>
    <xf numFmtId="176" fontId="22" fillId="0" borderId="11" xfId="0" applyNumberFormat="1" applyFont="1" applyBorder="1" applyAlignment="1">
      <alignment horizontal="right" vertical="center"/>
    </xf>
    <xf numFmtId="49" fontId="22" fillId="0" borderId="13" xfId="0" applyNumberFormat="1" applyFont="1" applyBorder="1" applyAlignment="1">
      <alignment horizontal="right" vertical="center"/>
    </xf>
    <xf numFmtId="49" fontId="22" fillId="0" borderId="1" xfId="0" applyNumberFormat="1" applyFont="1" applyBorder="1" applyAlignment="1">
      <alignment horizontal="right" vertical="center"/>
    </xf>
    <xf numFmtId="49" fontId="3" fillId="0" borderId="1" xfId="0" applyNumberFormat="1" applyFont="1" applyBorder="1" applyAlignment="1">
      <alignment horizontal="right" vertical="center"/>
    </xf>
    <xf numFmtId="49" fontId="3" fillId="0" borderId="12" xfId="0" applyNumberFormat="1" applyFont="1" applyBorder="1" applyAlignment="1">
      <alignment horizontal="right" vertical="center"/>
    </xf>
    <xf numFmtId="176" fontId="22" fillId="0" borderId="11" xfId="0" applyNumberFormat="1" applyFont="1" applyBorder="1" applyAlignment="1">
      <alignment horizontal="center" vertical="center"/>
    </xf>
    <xf numFmtId="0" fontId="9" fillId="0" borderId="10" xfId="0" applyFont="1" applyBorder="1" applyAlignment="1">
      <alignment vertical="center"/>
    </xf>
    <xf numFmtId="0" fontId="9" fillId="0" borderId="24" xfId="0" applyFont="1" applyBorder="1" applyAlignment="1">
      <alignment vertical="center"/>
    </xf>
    <xf numFmtId="0" fontId="9" fillId="0" borderId="2" xfId="0" applyFont="1" applyBorder="1" applyAlignment="1">
      <alignment horizontal="center" vertical="center"/>
    </xf>
    <xf numFmtId="0" fontId="0" fillId="0" borderId="10" xfId="0" applyFont="1" applyBorder="1" applyAlignment="1">
      <alignment vertical="center" wrapText="1" shrinkToFit="1"/>
    </xf>
    <xf numFmtId="0" fontId="0" fillId="0" borderId="11" xfId="0" applyFont="1" applyBorder="1" applyAlignment="1">
      <alignment vertical="center" wrapText="1" shrinkToFit="1"/>
    </xf>
    <xf numFmtId="0" fontId="19" fillId="0" borderId="0" xfId="0" applyFont="1">
      <alignment vertical="center"/>
    </xf>
    <xf numFmtId="0" fontId="23" fillId="0" borderId="10" xfId="0" applyFont="1" applyBorder="1" applyAlignment="1">
      <alignment vertical="center"/>
    </xf>
    <xf numFmtId="0" fontId="23" fillId="0" borderId="10" xfId="0" applyFont="1" applyBorder="1" applyAlignment="1">
      <alignment horizontal="center" vertical="center"/>
    </xf>
    <xf numFmtId="0" fontId="23" fillId="0" borderId="0" xfId="0" applyFont="1" applyBorder="1" applyAlignment="1">
      <alignment vertical="center"/>
    </xf>
    <xf numFmtId="0" fontId="19" fillId="0" borderId="0" xfId="0" applyFont="1" applyBorder="1">
      <alignment vertical="center"/>
    </xf>
    <xf numFmtId="0" fontId="24" fillId="0" borderId="0" xfId="3" applyFont="1" applyAlignment="1">
      <alignment horizontal="left" vertical="center"/>
    </xf>
    <xf numFmtId="0" fontId="25" fillId="0" borderId="0" xfId="3" applyFont="1" applyAlignment="1">
      <alignment horizontal="left" vertical="center"/>
    </xf>
    <xf numFmtId="0" fontId="24" fillId="0" borderId="10" xfId="3" applyFont="1" applyFill="1" applyBorder="1" applyAlignment="1">
      <alignment horizontal="left" vertical="center"/>
    </xf>
    <xf numFmtId="0" fontId="24" fillId="0" borderId="10" xfId="3" applyFont="1" applyBorder="1" applyAlignment="1">
      <alignment horizontal="left" vertical="center"/>
    </xf>
    <xf numFmtId="0" fontId="24" fillId="0" borderId="11" xfId="3" applyFont="1" applyBorder="1" applyAlignment="1">
      <alignment horizontal="left" vertical="center"/>
    </xf>
    <xf numFmtId="0" fontId="25" fillId="0" borderId="26" xfId="3" applyFont="1" applyBorder="1" applyAlignment="1">
      <alignment horizontal="left" vertical="center"/>
    </xf>
    <xf numFmtId="0" fontId="24" fillId="0" borderId="26" xfId="3" applyFont="1" applyBorder="1" applyAlignment="1">
      <alignment horizontal="left" vertical="center"/>
    </xf>
    <xf numFmtId="0" fontId="27" fillId="0" borderId="0" xfId="0" applyFont="1">
      <alignment vertical="center"/>
    </xf>
    <xf numFmtId="0" fontId="5" fillId="0" borderId="0" xfId="3" applyFont="1" applyAlignment="1">
      <alignment vertical="center"/>
    </xf>
    <xf numFmtId="0" fontId="22" fillId="0" borderId="10" xfId="0" applyFont="1" applyBorder="1" applyAlignment="1">
      <alignment vertical="center" wrapText="1" shrinkToFit="1"/>
    </xf>
    <xf numFmtId="49" fontId="28" fillId="0" borderId="1" xfId="0" applyNumberFormat="1" applyFont="1" applyBorder="1" applyAlignment="1">
      <alignment horizontal="center" vertical="center" shrinkToFit="1"/>
    </xf>
    <xf numFmtId="0" fontId="33" fillId="0" borderId="0" xfId="0" applyNumberFormat="1" applyFont="1" applyBorder="1" applyAlignment="1">
      <alignment horizontal="left" vertical="center"/>
    </xf>
    <xf numFmtId="0" fontId="34" fillId="0" borderId="0" xfId="0" applyNumberFormat="1" applyFont="1" applyAlignment="1">
      <alignment horizontal="centerContinuous" vertical="center"/>
    </xf>
    <xf numFmtId="0" fontId="34" fillId="0" borderId="0" xfId="0" applyNumberFormat="1" applyFont="1">
      <alignment vertical="center"/>
    </xf>
    <xf numFmtId="0" fontId="34" fillId="0" borderId="0" xfId="0" applyNumberFormat="1" applyFont="1" applyBorder="1" applyAlignment="1">
      <alignment horizontal="centerContinuous" vertical="center"/>
    </xf>
    <xf numFmtId="0" fontId="35" fillId="0" borderId="0" xfId="0" applyNumberFormat="1" applyFont="1" applyBorder="1" applyAlignment="1">
      <alignment horizontal="centerContinuous" vertical="center"/>
    </xf>
    <xf numFmtId="0" fontId="36" fillId="0" borderId="0" xfId="0" applyNumberFormat="1" applyFont="1" applyBorder="1" applyAlignment="1">
      <alignment vertical="center"/>
    </xf>
    <xf numFmtId="0" fontId="34" fillId="0" borderId="0" xfId="0" applyNumberFormat="1" applyFont="1" applyBorder="1" applyAlignment="1">
      <alignment vertical="center"/>
    </xf>
    <xf numFmtId="0" fontId="34" fillId="0" borderId="0" xfId="0" applyNumberFormat="1" applyFont="1" applyBorder="1" applyAlignment="1">
      <alignment horizontal="right"/>
    </xf>
    <xf numFmtId="0" fontId="34" fillId="0" borderId="1" xfId="0" applyNumberFormat="1" applyFont="1" applyBorder="1" applyAlignment="1">
      <alignment horizontal="center" vertical="center"/>
    </xf>
    <xf numFmtId="0" fontId="34" fillId="0" borderId="45" xfId="0" applyNumberFormat="1" applyFont="1" applyBorder="1" applyAlignment="1">
      <alignment horizontal="center" vertical="center"/>
    </xf>
    <xf numFmtId="0" fontId="34" fillId="0" borderId="0" xfId="0" applyNumberFormat="1" applyFont="1" applyAlignment="1">
      <alignment horizontal="center" vertical="center"/>
    </xf>
    <xf numFmtId="0" fontId="34" fillId="0" borderId="1" xfId="0" applyNumberFormat="1" applyFont="1" applyBorder="1">
      <alignment vertical="center"/>
    </xf>
    <xf numFmtId="0" fontId="34" fillId="0" borderId="1" xfId="1" applyNumberFormat="1" applyFont="1" applyBorder="1">
      <alignment vertical="center"/>
    </xf>
    <xf numFmtId="0" fontId="34" fillId="0" borderId="1" xfId="0" applyNumberFormat="1" applyFont="1" applyBorder="1" applyAlignment="1">
      <alignment vertical="center"/>
    </xf>
    <xf numFmtId="0" fontId="34" fillId="0" borderId="45" xfId="0" applyNumberFormat="1" applyFont="1" applyBorder="1" applyAlignment="1">
      <alignment vertical="center"/>
    </xf>
    <xf numFmtId="0" fontId="34" fillId="0" borderId="45" xfId="0" applyNumberFormat="1" applyFont="1" applyBorder="1">
      <alignment vertical="center"/>
    </xf>
    <xf numFmtId="0" fontId="34" fillId="0" borderId="12" xfId="0" applyNumberFormat="1" applyFont="1" applyBorder="1">
      <alignment vertical="center"/>
    </xf>
    <xf numFmtId="0" fontId="34" fillId="0" borderId="6" xfId="0" applyNumberFormat="1" applyFont="1" applyBorder="1">
      <alignment vertical="center"/>
    </xf>
    <xf numFmtId="0" fontId="34" fillId="0" borderId="46" xfId="0" applyNumberFormat="1" applyFont="1" applyBorder="1" applyAlignment="1">
      <alignment horizontal="center" vertical="center"/>
    </xf>
    <xf numFmtId="0" fontId="34" fillId="0" borderId="47" xfId="0" applyNumberFormat="1" applyFont="1" applyBorder="1">
      <alignment vertical="center"/>
    </xf>
    <xf numFmtId="0" fontId="34" fillId="0" borderId="0" xfId="0" applyNumberFormat="1" applyFont="1" applyBorder="1">
      <alignment vertical="center"/>
    </xf>
    <xf numFmtId="0" fontId="34" fillId="0" borderId="0" xfId="0" applyNumberFormat="1" applyFont="1" applyAlignment="1">
      <alignment vertical="center"/>
    </xf>
    <xf numFmtId="0" fontId="34" fillId="0" borderId="0" xfId="0" applyNumberFormat="1" applyFont="1" applyAlignment="1">
      <alignment horizontal="left" vertical="center"/>
    </xf>
    <xf numFmtId="0" fontId="33" fillId="0" borderId="0" xfId="0" applyNumberFormat="1" applyFont="1" applyBorder="1" applyAlignment="1">
      <alignment vertical="center"/>
    </xf>
    <xf numFmtId="0" fontId="35" fillId="0" borderId="0" xfId="0" applyNumberFormat="1" applyFont="1" applyBorder="1" applyAlignment="1">
      <alignment horizontal="left" vertical="center"/>
    </xf>
    <xf numFmtId="0" fontId="34" fillId="0" borderId="0" xfId="0" applyNumberFormat="1" applyFont="1" applyBorder="1" applyAlignment="1">
      <alignment horizontal="left" vertical="center" wrapText="1"/>
    </xf>
    <xf numFmtId="0" fontId="37" fillId="0" borderId="0" xfId="0" applyFont="1">
      <alignment vertical="center"/>
    </xf>
    <xf numFmtId="0" fontId="38" fillId="0" borderId="0" xfId="0" applyFont="1">
      <alignment vertical="center"/>
    </xf>
    <xf numFmtId="41" fontId="38" fillId="0" borderId="2" xfId="0" applyNumberFormat="1" applyFont="1" applyBorder="1" applyAlignment="1"/>
    <xf numFmtId="0" fontId="38" fillId="0" borderId="0" xfId="0" applyFont="1" applyAlignment="1">
      <alignment horizontal="center" vertical="top"/>
    </xf>
    <xf numFmtId="41" fontId="38" fillId="0" borderId="2" xfId="0" applyNumberFormat="1" applyFont="1" applyBorder="1" applyAlignment="1">
      <alignment horizontal="right"/>
    </xf>
    <xf numFmtId="41" fontId="38" fillId="0" borderId="2" xfId="0" applyNumberFormat="1" applyFont="1" applyBorder="1" applyAlignment="1">
      <alignment horizontal="right" vertical="center"/>
    </xf>
    <xf numFmtId="0" fontId="39" fillId="0" borderId="0" xfId="0" applyFont="1">
      <alignment vertical="center"/>
    </xf>
    <xf numFmtId="49" fontId="15" fillId="0" borderId="0" xfId="0" applyNumberFormat="1" applyFont="1" applyAlignment="1">
      <alignment horizontal="left" vertical="center" shrinkToFit="1"/>
    </xf>
    <xf numFmtId="0" fontId="14" fillId="0" borderId="0" xfId="0" applyFont="1" applyAlignment="1">
      <alignment horizontal="center" vertical="center"/>
    </xf>
    <xf numFmtId="0" fontId="14" fillId="0" borderId="0" xfId="0" applyFont="1" applyAlignment="1">
      <alignment horizontal="left" vertical="distributed" wrapText="1"/>
    </xf>
    <xf numFmtId="0" fontId="15" fillId="0" borderId="0" xfId="0" applyFont="1" applyAlignment="1">
      <alignment vertical="distributed" wrapText="1"/>
    </xf>
    <xf numFmtId="49" fontId="14" fillId="0" borderId="0" xfId="0" applyNumberFormat="1" applyFont="1" applyAlignment="1">
      <alignment horizontal="center" vertical="center" shrinkToFit="1"/>
    </xf>
    <xf numFmtId="0" fontId="15" fillId="0" borderId="0" xfId="0" applyFont="1" applyAlignment="1">
      <alignment horizontal="left" vertical="center" wrapText="1"/>
    </xf>
    <xf numFmtId="0" fontId="17" fillId="0" borderId="1" xfId="0" applyFont="1" applyBorder="1" applyAlignment="1">
      <alignment horizontal="center" vertical="center"/>
    </xf>
    <xf numFmtId="0" fontId="17" fillId="0" borderId="12" xfId="0" applyFont="1" applyBorder="1" applyAlignment="1">
      <alignment horizontal="center" vertical="center"/>
    </xf>
    <xf numFmtId="176" fontId="20" fillId="0" borderId="1" xfId="0" applyNumberFormat="1" applyFont="1" applyBorder="1" applyAlignment="1">
      <alignment horizontal="right" vertical="center"/>
    </xf>
    <xf numFmtId="0" fontId="30" fillId="0" borderId="35" xfId="0" applyFont="1" applyBorder="1" applyAlignment="1">
      <alignment horizontal="center" vertical="center"/>
    </xf>
    <xf numFmtId="0" fontId="17" fillId="0" borderId="35" xfId="0" applyFont="1" applyBorder="1" applyAlignment="1">
      <alignment horizontal="left" vertical="center"/>
    </xf>
    <xf numFmtId="176" fontId="20" fillId="0" borderId="35" xfId="0" applyNumberFormat="1" applyFont="1" applyBorder="1" applyAlignment="1">
      <alignment horizontal="right" vertical="center"/>
    </xf>
    <xf numFmtId="0" fontId="40" fillId="0" borderId="32" xfId="0" applyFont="1" applyBorder="1" applyAlignment="1">
      <alignment horizontal="left" vertical="center" indent="1"/>
    </xf>
    <xf numFmtId="0" fontId="40" fillId="0" borderId="33" xfId="0" applyFont="1" applyBorder="1" applyAlignment="1">
      <alignment horizontal="left" vertical="center" indent="1"/>
    </xf>
    <xf numFmtId="0" fontId="40" fillId="0" borderId="34" xfId="0" applyFont="1" applyBorder="1" applyAlignment="1">
      <alignment horizontal="left" vertical="center" indent="1"/>
    </xf>
    <xf numFmtId="176" fontId="20" fillId="0" borderId="37" xfId="0" applyNumberFormat="1" applyFont="1" applyBorder="1" applyAlignment="1">
      <alignment horizontal="right" vertical="center"/>
    </xf>
    <xf numFmtId="176" fontId="20" fillId="0" borderId="41" xfId="0" applyNumberFormat="1" applyFont="1" applyBorder="1" applyAlignment="1">
      <alignment horizontal="right" vertical="center"/>
    </xf>
    <xf numFmtId="176" fontId="20" fillId="0" borderId="42" xfId="0" applyNumberFormat="1" applyFont="1" applyBorder="1" applyAlignment="1">
      <alignment horizontal="right" vertical="center"/>
    </xf>
    <xf numFmtId="176" fontId="20" fillId="0" borderId="43" xfId="0" applyNumberFormat="1" applyFont="1" applyBorder="1" applyAlignment="1">
      <alignment horizontal="right" vertical="center"/>
    </xf>
    <xf numFmtId="180" fontId="20" fillId="0" borderId="44" xfId="0" applyNumberFormat="1" applyFont="1" applyBorder="1" applyAlignment="1">
      <alignment horizontal="center" vertical="center"/>
    </xf>
    <xf numFmtId="180" fontId="20" fillId="0" borderId="39" xfId="0" applyNumberFormat="1" applyFont="1" applyBorder="1" applyAlignment="1">
      <alignment horizontal="center" vertical="center"/>
    </xf>
    <xf numFmtId="0" fontId="17" fillId="0" borderId="9" xfId="0" applyFont="1" applyBorder="1" applyAlignment="1">
      <alignment horizontal="center" vertical="center"/>
    </xf>
    <xf numFmtId="0" fontId="17" fillId="0" borderId="13"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7" fillId="0" borderId="2" xfId="0" applyFont="1" applyBorder="1" applyAlignment="1">
      <alignment horizontal="center" vertical="center"/>
    </xf>
    <xf numFmtId="0" fontId="17" fillId="0" borderId="1" xfId="0" applyFont="1" applyBorder="1" applyAlignment="1">
      <alignment horizontal="left" vertical="center" shrinkToFit="1"/>
    </xf>
    <xf numFmtId="176" fontId="17" fillId="0" borderId="1" xfId="0" applyNumberFormat="1" applyFont="1" applyBorder="1" applyAlignment="1">
      <alignment horizontal="right"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176" fontId="20" fillId="0" borderId="12" xfId="0" applyNumberFormat="1" applyFont="1" applyBorder="1" applyAlignment="1">
      <alignment horizontal="right" vertical="center"/>
    </xf>
    <xf numFmtId="0" fontId="30" fillId="0" borderId="12" xfId="0" applyFont="1" applyBorder="1" applyAlignment="1">
      <alignment horizontal="center" vertical="center"/>
    </xf>
    <xf numFmtId="0" fontId="30" fillId="0" borderId="1" xfId="0" applyFont="1" applyBorder="1" applyAlignment="1">
      <alignment horizontal="center" vertical="center"/>
    </xf>
    <xf numFmtId="0" fontId="17" fillId="0" borderId="36" xfId="0" applyFont="1" applyBorder="1" applyAlignment="1">
      <alignment horizontal="left" vertical="center"/>
    </xf>
    <xf numFmtId="176" fontId="20" fillId="0" borderId="36" xfId="0" applyNumberFormat="1" applyFont="1" applyBorder="1" applyAlignment="1">
      <alignment horizontal="right" vertical="center"/>
    </xf>
    <xf numFmtId="0" fontId="30" fillId="0" borderId="36" xfId="0" applyFont="1" applyBorder="1" applyAlignment="1">
      <alignment horizontal="center" vertical="center"/>
    </xf>
    <xf numFmtId="0" fontId="17" fillId="0" borderId="1" xfId="0" applyFont="1" applyBorder="1" applyAlignment="1">
      <alignment horizontal="left" vertical="center"/>
    </xf>
    <xf numFmtId="176" fontId="31" fillId="0" borderId="1" xfId="0" applyNumberFormat="1" applyFont="1" applyBorder="1" applyAlignment="1">
      <alignment horizontal="right" vertical="center"/>
    </xf>
    <xf numFmtId="176" fontId="20" fillId="0" borderId="38" xfId="0" applyNumberFormat="1" applyFont="1" applyBorder="1" applyAlignment="1">
      <alignment horizontal="right" vertical="center"/>
    </xf>
    <xf numFmtId="180" fontId="20" fillId="0" borderId="40" xfId="0" applyNumberFormat="1" applyFont="1" applyBorder="1" applyAlignment="1">
      <alignment horizontal="center" vertical="center"/>
    </xf>
    <xf numFmtId="176" fontId="20" fillId="0" borderId="26" xfId="0" applyNumberFormat="1" applyFont="1" applyBorder="1" applyAlignment="1">
      <alignment horizontal="right" vertical="center"/>
    </xf>
    <xf numFmtId="176" fontId="20" fillId="0" borderId="10" xfId="0" applyNumberFormat="1" applyFont="1" applyBorder="1" applyAlignment="1">
      <alignment horizontal="right" vertical="center"/>
    </xf>
    <xf numFmtId="176" fontId="20" fillId="0" borderId="11" xfId="0" applyNumberFormat="1" applyFont="1" applyBorder="1" applyAlignment="1">
      <alignment horizontal="right" vertical="center"/>
    </xf>
    <xf numFmtId="0" fontId="38" fillId="0" borderId="0" xfId="0" applyFont="1" applyBorder="1" applyAlignment="1">
      <alignment vertical="center" wrapText="1"/>
    </xf>
    <xf numFmtId="0" fontId="34" fillId="0" borderId="26" xfId="0" applyNumberFormat="1" applyFont="1" applyBorder="1" applyAlignment="1">
      <alignment horizontal="center" vertical="center"/>
    </xf>
    <xf numFmtId="0" fontId="34" fillId="0" borderId="11" xfId="0" applyNumberFormat="1" applyFont="1" applyBorder="1" applyAlignment="1">
      <alignment horizontal="center" vertical="center"/>
    </xf>
    <xf numFmtId="0" fontId="34" fillId="0" borderId="48" xfId="0" applyNumberFormat="1" applyFont="1" applyBorder="1" applyAlignment="1">
      <alignment horizontal="left" vertical="center"/>
    </xf>
    <xf numFmtId="0" fontId="34" fillId="0" borderId="10" xfId="0" applyNumberFormat="1" applyFont="1" applyBorder="1" applyAlignment="1">
      <alignment horizontal="left" vertical="center"/>
    </xf>
    <xf numFmtId="0" fontId="34" fillId="0" borderId="11" xfId="0" applyNumberFormat="1" applyFont="1" applyBorder="1" applyAlignment="1">
      <alignment horizontal="left" vertical="center"/>
    </xf>
    <xf numFmtId="0" fontId="34" fillId="0" borderId="0" xfId="0" applyNumberFormat="1" applyFont="1" applyBorder="1" applyAlignment="1">
      <alignment vertical="center" wrapText="1"/>
    </xf>
    <xf numFmtId="0" fontId="34" fillId="0" borderId="0" xfId="0" applyNumberFormat="1" applyFont="1" applyBorder="1" applyAlignment="1">
      <alignment vertical="center"/>
    </xf>
    <xf numFmtId="0" fontId="34" fillId="0" borderId="26" xfId="0" applyNumberFormat="1" applyFont="1" applyBorder="1" applyAlignment="1">
      <alignment horizontal="left" vertical="center"/>
    </xf>
    <xf numFmtId="0" fontId="34" fillId="0" borderId="0" xfId="0" applyNumberFormat="1" applyFont="1" applyBorder="1" applyAlignment="1">
      <alignment shrinkToFit="1"/>
    </xf>
    <xf numFmtId="0" fontId="34" fillId="0" borderId="0" xfId="0" applyNumberFormat="1" applyFont="1" applyBorder="1" applyAlignment="1">
      <alignment horizontal="left" vertical="center" wrapText="1" indent="1"/>
    </xf>
    <xf numFmtId="0" fontId="34" fillId="0" borderId="0" xfId="0" applyNumberFormat="1" applyFont="1" applyBorder="1" applyAlignment="1">
      <alignment horizontal="left" vertical="center" indent="1"/>
    </xf>
    <xf numFmtId="0" fontId="8" fillId="0" borderId="2" xfId="0" applyFont="1" applyBorder="1" applyAlignment="1">
      <alignment horizontal="center" vertical="center"/>
    </xf>
    <xf numFmtId="176" fontId="26" fillId="0" borderId="10" xfId="3" applyNumberFormat="1" applyFont="1" applyBorder="1" applyAlignment="1">
      <alignment horizontal="right" vertical="center"/>
    </xf>
    <xf numFmtId="0" fontId="26" fillId="0" borderId="10" xfId="3" applyFont="1" applyFill="1" applyBorder="1" applyAlignment="1">
      <alignment horizontal="center" vertical="center"/>
    </xf>
    <xf numFmtId="0" fontId="26" fillId="0" borderId="10" xfId="3" applyFont="1" applyBorder="1" applyAlignment="1">
      <alignment horizontal="center" vertical="center"/>
    </xf>
    <xf numFmtId="0" fontId="5" fillId="0" borderId="3" xfId="3" applyFont="1" applyBorder="1" applyAlignment="1">
      <alignment horizontal="center" vertical="center"/>
    </xf>
    <xf numFmtId="0" fontId="5" fillId="0" borderId="4" xfId="3" applyFont="1" applyBorder="1" applyAlignment="1">
      <alignment horizontal="center"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2" xfId="3" applyFont="1" applyBorder="1" applyAlignment="1">
      <alignment horizontal="center" vertical="center"/>
    </xf>
    <xf numFmtId="0" fontId="5" fillId="0" borderId="9" xfId="3" applyFont="1" applyBorder="1" applyAlignment="1">
      <alignment horizontal="center" vertical="center"/>
    </xf>
    <xf numFmtId="0" fontId="26" fillId="0" borderId="26" xfId="3" applyFont="1" applyBorder="1" applyAlignment="1">
      <alignment horizontal="center" vertical="center"/>
    </xf>
    <xf numFmtId="0" fontId="26" fillId="0" borderId="11" xfId="3"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right" vertical="center"/>
    </xf>
    <xf numFmtId="0" fontId="5" fillId="0" borderId="26" xfId="0" applyFont="1" applyBorder="1" applyAlignment="1">
      <alignment horizontal="center" vertical="center"/>
    </xf>
    <xf numFmtId="0" fontId="5" fillId="0" borderId="11" xfId="0" applyFont="1" applyBorder="1" applyAlignment="1">
      <alignment horizontal="center" vertical="center"/>
    </xf>
    <xf numFmtId="0" fontId="7" fillId="0" borderId="0" xfId="0" applyFont="1" applyAlignment="1">
      <alignment horizontal="center" vertical="center"/>
    </xf>
    <xf numFmtId="0" fontId="5" fillId="0" borderId="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29" fillId="0" borderId="12" xfId="0" applyFont="1" applyBorder="1" applyAlignment="1">
      <alignment horizontal="center" vertical="center"/>
    </xf>
    <xf numFmtId="0" fontId="29" fillId="0" borderId="13" xfId="0" applyFont="1" applyBorder="1" applyAlignment="1">
      <alignment horizontal="center" vertical="center"/>
    </xf>
    <xf numFmtId="179" fontId="32" fillId="0" borderId="0" xfId="0" applyNumberFormat="1" applyFont="1" applyAlignment="1">
      <alignment horizontal="center" vertical="center"/>
    </xf>
    <xf numFmtId="0" fontId="29" fillId="0" borderId="1" xfId="0" applyFont="1" applyBorder="1" applyAlignment="1">
      <alignment horizontal="center"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1" xfId="0" applyFont="1" applyBorder="1" applyAlignment="1">
      <alignment horizontal="center" vertical="center"/>
    </xf>
    <xf numFmtId="176" fontId="3" fillId="0" borderId="12" xfId="0" applyNumberFormat="1" applyFont="1" applyBorder="1" applyAlignment="1">
      <alignment horizontal="center" vertical="center"/>
    </xf>
    <xf numFmtId="176" fontId="3" fillId="0" borderId="13" xfId="0" applyNumberFormat="1"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cellXfs>
  <cellStyles count="4">
    <cellStyle name="桁区切り" xfId="1" builtinId="6"/>
    <cellStyle name="標準" xfId="0" builtinId="0"/>
    <cellStyle name="標準 2" xfId="2"/>
    <cellStyle name="標準_集落支出整理簿"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100652</xdr:colOff>
      <xdr:row>11</xdr:row>
      <xdr:rowOff>180974</xdr:rowOff>
    </xdr:from>
    <xdr:to>
      <xdr:col>2</xdr:col>
      <xdr:colOff>478752</xdr:colOff>
      <xdr:row>17</xdr:row>
      <xdr:rowOff>104775</xdr:rowOff>
    </xdr:to>
    <xdr:sp macro="" textlink="">
      <xdr:nvSpPr>
        <xdr:cNvPr id="2" name="角丸四角形 1"/>
        <xdr:cNvSpPr/>
      </xdr:nvSpPr>
      <xdr:spPr>
        <a:xfrm>
          <a:off x="114300" y="1981199"/>
          <a:ext cx="2266950" cy="169545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200"/>
            </a:lnSpc>
          </a:pPr>
          <a:r>
            <a:rPr kumimoji="1" lang="ja-JP" altLang="en-US" sz="1100"/>
            <a:t>実績報告書</a:t>
          </a:r>
          <a:r>
            <a:rPr kumimoji="1" lang="en-US" altLang="ja-JP" sz="1100"/>
            <a:t>1</a:t>
          </a:r>
          <a:r>
            <a:rPr kumimoji="1" lang="ja-JP" altLang="en-US" sz="1100"/>
            <a:t>枚目の様式が変更</a:t>
          </a:r>
          <a:endParaRPr kumimoji="1" lang="en-US" altLang="ja-JP" sz="1100"/>
        </a:p>
        <a:p>
          <a:pPr algn="l">
            <a:lnSpc>
              <a:spcPts val="1200"/>
            </a:lnSpc>
          </a:pPr>
          <a:endParaRPr kumimoji="1" lang="en-US" altLang="ja-JP" sz="1100"/>
        </a:p>
        <a:p>
          <a:pPr algn="l">
            <a:lnSpc>
              <a:spcPts val="1200"/>
            </a:lnSpc>
          </a:pPr>
          <a:r>
            <a:rPr kumimoji="1" lang="ja-JP" altLang="en-US" sz="1100"/>
            <a:t>本様式については、「協定名」「代表者氏名」「代表者住所」を記載済、これら記載内容を確認のうえ、</a:t>
          </a:r>
          <a:r>
            <a:rPr kumimoji="1" lang="ja-JP" altLang="en-US" sz="1100">
              <a:solidFill>
                <a:srgbClr val="FF0000"/>
              </a:solidFill>
            </a:rPr>
            <a:t>交付申請時に使用した印鑑と同じ印鑑</a:t>
          </a:r>
          <a:r>
            <a:rPr kumimoji="1" lang="ja-JP" altLang="en-US" sz="1100"/>
            <a:t>で押印</a:t>
          </a:r>
        </a:p>
      </xdr:txBody>
    </xdr:sp>
    <xdr:clientData/>
  </xdr:twoCellAnchor>
  <xdr:twoCellAnchor>
    <xdr:from>
      <xdr:col>2</xdr:col>
      <xdr:colOff>227177</xdr:colOff>
      <xdr:row>0</xdr:row>
      <xdr:rowOff>126526</xdr:rowOff>
    </xdr:from>
    <xdr:to>
      <xdr:col>7</xdr:col>
      <xdr:colOff>450255</xdr:colOff>
      <xdr:row>5</xdr:row>
      <xdr:rowOff>190518</xdr:rowOff>
    </xdr:to>
    <xdr:sp macro="" textlink="">
      <xdr:nvSpPr>
        <xdr:cNvPr id="3" name="角丸四角形 2"/>
        <xdr:cNvSpPr/>
      </xdr:nvSpPr>
      <xdr:spPr>
        <a:xfrm>
          <a:off x="2095499" y="133350"/>
          <a:ext cx="3686176" cy="82867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800" b="1"/>
            <a:t>記　載　例</a:t>
          </a:r>
          <a:endParaRPr kumimoji="1" lang="en-US" altLang="ja-JP" sz="1800" b="1"/>
        </a:p>
        <a:p>
          <a:pPr algn="ctr">
            <a:lnSpc>
              <a:spcPts val="1700"/>
            </a:lnSpc>
          </a:pPr>
          <a:r>
            <a:rPr kumimoji="1" lang="ja-JP" altLang="en-US" sz="1400" b="1"/>
            <a:t>記載等が必要な箇所を斜体としています</a:t>
          </a:r>
        </a:p>
      </xdr:txBody>
    </xdr:sp>
    <xdr:clientData/>
  </xdr:twoCellAnchor>
  <xdr:twoCellAnchor>
    <xdr:from>
      <xdr:col>6</xdr:col>
      <xdr:colOff>390383</xdr:colOff>
      <xdr:row>11</xdr:row>
      <xdr:rowOff>219075</xdr:rowOff>
    </xdr:from>
    <xdr:to>
      <xdr:col>7</xdr:col>
      <xdr:colOff>589004</xdr:colOff>
      <xdr:row>14</xdr:row>
      <xdr:rowOff>209550</xdr:rowOff>
    </xdr:to>
    <xdr:sp macro="" textlink="">
      <xdr:nvSpPr>
        <xdr:cNvPr id="4" name="四角形吹き出し 3"/>
        <xdr:cNvSpPr/>
      </xdr:nvSpPr>
      <xdr:spPr>
        <a:xfrm>
          <a:off x="5029200" y="2705100"/>
          <a:ext cx="904875" cy="876300"/>
        </a:xfrm>
        <a:prstGeom prst="wedgeRectCallout">
          <a:avLst>
            <a:gd name="adj1" fmla="val 19167"/>
            <a:gd name="adj2" fmla="val 63462"/>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000"/>
            </a:lnSpc>
          </a:pPr>
          <a:r>
            <a:rPr kumimoji="1" lang="ja-JP" altLang="en-US" sz="1100">
              <a:solidFill>
                <a:srgbClr val="FF0000"/>
              </a:solidFill>
            </a:rPr>
            <a:t>交付申請・請求書と同じ印鑑を使用</a:t>
          </a:r>
          <a:endParaRPr kumimoji="1" lang="ja-JP" altLang="en-US" sz="1100"/>
        </a:p>
      </xdr:txBody>
    </xdr:sp>
    <xdr:clientData/>
  </xdr:twoCellAnchor>
  <xdr:twoCellAnchor>
    <xdr:from>
      <xdr:col>1</xdr:col>
      <xdr:colOff>948520</xdr:colOff>
      <xdr:row>8</xdr:row>
      <xdr:rowOff>136477</xdr:rowOff>
    </xdr:from>
    <xdr:to>
      <xdr:col>3</xdr:col>
      <xdr:colOff>423081</xdr:colOff>
      <xdr:row>10</xdr:row>
      <xdr:rowOff>47767</xdr:rowOff>
    </xdr:to>
    <xdr:sp macro="" textlink="">
      <xdr:nvSpPr>
        <xdr:cNvPr id="5" name="四角形吹き出し 4"/>
        <xdr:cNvSpPr/>
      </xdr:nvSpPr>
      <xdr:spPr>
        <a:xfrm>
          <a:off x="1426192" y="1801504"/>
          <a:ext cx="1262417" cy="416257"/>
        </a:xfrm>
        <a:prstGeom prst="wedgeRectCallout">
          <a:avLst>
            <a:gd name="adj1" fmla="val -89953"/>
            <a:gd name="adj2" fmla="val 60768"/>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000"/>
            </a:lnSpc>
          </a:pPr>
          <a:r>
            <a:rPr kumimoji="1" lang="ja-JP" altLang="en-US" sz="1100">
              <a:solidFill>
                <a:srgbClr val="FF0000"/>
              </a:solidFill>
            </a:rPr>
            <a:t>市町名を記入</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31276</xdr:colOff>
      <xdr:row>4</xdr:row>
      <xdr:rowOff>95250</xdr:rowOff>
    </xdr:from>
    <xdr:to>
      <xdr:col>9</xdr:col>
      <xdr:colOff>189075</xdr:colOff>
      <xdr:row>7</xdr:row>
      <xdr:rowOff>114300</xdr:rowOff>
    </xdr:to>
    <xdr:sp macro="" textlink="">
      <xdr:nvSpPr>
        <xdr:cNvPr id="2" name="角丸四角形吹き出し 1"/>
        <xdr:cNvSpPr/>
      </xdr:nvSpPr>
      <xdr:spPr>
        <a:xfrm>
          <a:off x="171450" y="2095500"/>
          <a:ext cx="5029199" cy="1162050"/>
        </a:xfrm>
        <a:prstGeom prst="wedgeRoundRectCallout">
          <a:avLst>
            <a:gd name="adj1" fmla="val -32455"/>
            <a:gd name="adj2" fmla="val -49573"/>
            <a:gd name="adj3" fmla="val 16667"/>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nSpc>
              <a:spcPts val="1700"/>
            </a:lnSpc>
          </a:pPr>
          <a:r>
            <a:rPr kumimoji="1" lang="ja-JP" altLang="en-US" sz="1400">
              <a:solidFill>
                <a:schemeClr val="tx1"/>
              </a:solidFill>
            </a:rPr>
            <a:t>交付金を使用して購入したものや、集落協定書で定めた活動等について、写真を添付する。</a:t>
          </a:r>
          <a:endParaRPr kumimoji="1" lang="en-US" altLang="ja-JP" sz="1400">
            <a:solidFill>
              <a:schemeClr val="tx1"/>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38100</xdr:colOff>
      <xdr:row>6</xdr:row>
      <xdr:rowOff>0</xdr:rowOff>
    </xdr:from>
    <xdr:to>
      <xdr:col>13</xdr:col>
      <xdr:colOff>686004</xdr:colOff>
      <xdr:row>8</xdr:row>
      <xdr:rowOff>596900</xdr:rowOff>
    </xdr:to>
    <xdr:sp macro="" textlink="">
      <xdr:nvSpPr>
        <xdr:cNvPr id="2" name="角丸四角形吹き出し 1"/>
        <xdr:cNvSpPr/>
      </xdr:nvSpPr>
      <xdr:spPr>
        <a:xfrm>
          <a:off x="2501900" y="2692400"/>
          <a:ext cx="8572500" cy="1943100"/>
        </a:xfrm>
        <a:prstGeom prst="wedgeRoundRectCallout">
          <a:avLst>
            <a:gd name="adj1" fmla="val -32455"/>
            <a:gd name="adj2" fmla="val -49573"/>
            <a:gd name="adj3" fmla="val 16667"/>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nSpc>
              <a:spcPts val="1700"/>
            </a:lnSpc>
          </a:pPr>
          <a:r>
            <a:rPr kumimoji="1" lang="ja-JP" altLang="en-US" sz="1600">
              <a:solidFill>
                <a:schemeClr val="tx1"/>
              </a:solidFill>
            </a:rPr>
            <a:t>・</a:t>
          </a:r>
          <a:r>
            <a:rPr kumimoji="1" lang="en-US" altLang="ja-JP" sz="1600">
              <a:solidFill>
                <a:schemeClr val="tx1"/>
              </a:solidFill>
            </a:rPr>
            <a:t>50</a:t>
          </a:r>
          <a:r>
            <a:rPr kumimoji="1" lang="ja-JP" altLang="en-US" sz="1600">
              <a:solidFill>
                <a:schemeClr val="tx1"/>
              </a:solidFill>
            </a:rPr>
            <a:t>万円（</a:t>
          </a:r>
          <a:r>
            <a:rPr kumimoji="1" lang="en-US" altLang="ja-JP" sz="1600">
              <a:solidFill>
                <a:schemeClr val="tx1"/>
              </a:solidFill>
            </a:rPr>
            <a:t>1</a:t>
          </a:r>
          <a:r>
            <a:rPr kumimoji="1" lang="ja-JP" altLang="en-US" sz="1600">
              <a:solidFill>
                <a:schemeClr val="tx1"/>
              </a:solidFill>
            </a:rPr>
            <a:t>台）を超える機械等を購入した場合に本台帳を作成すること</a:t>
          </a:r>
          <a:endParaRPr kumimoji="1" lang="en-US" altLang="ja-JP" sz="1600">
            <a:solidFill>
              <a:schemeClr val="tx1"/>
            </a:solidFill>
          </a:endParaRPr>
        </a:p>
        <a:p>
          <a:pPr>
            <a:lnSpc>
              <a:spcPts val="1700"/>
            </a:lnSpc>
          </a:pPr>
          <a:endParaRPr kumimoji="1" lang="en-US" altLang="ja-JP" sz="1600">
            <a:solidFill>
              <a:schemeClr val="tx1"/>
            </a:solidFill>
          </a:endParaRPr>
        </a:p>
        <a:p>
          <a:pPr>
            <a:lnSpc>
              <a:spcPts val="1700"/>
            </a:lnSpc>
          </a:pPr>
          <a:r>
            <a:rPr kumimoji="1" lang="ja-JP" altLang="en-US" sz="1600">
              <a:solidFill>
                <a:schemeClr val="tx1"/>
              </a:solidFill>
            </a:rPr>
            <a:t>・平成</a:t>
          </a:r>
          <a:r>
            <a:rPr kumimoji="1" lang="en-US" altLang="ja-JP" sz="1600">
              <a:solidFill>
                <a:schemeClr val="tx1"/>
              </a:solidFill>
            </a:rPr>
            <a:t>30</a:t>
          </a:r>
          <a:r>
            <a:rPr kumimoji="1" lang="ja-JP" altLang="en-US" sz="1600">
              <a:solidFill>
                <a:schemeClr val="tx1"/>
              </a:solidFill>
            </a:rPr>
            <a:t>年度までは</a:t>
          </a:r>
          <a:r>
            <a:rPr kumimoji="1" lang="en-US" altLang="ja-JP" sz="1600">
              <a:solidFill>
                <a:schemeClr val="tx1"/>
              </a:solidFill>
            </a:rPr>
            <a:t>50</a:t>
          </a:r>
          <a:r>
            <a:rPr kumimoji="1" lang="ja-JP" altLang="en-US" sz="1600">
              <a:solidFill>
                <a:schemeClr val="tx1"/>
              </a:solidFill>
            </a:rPr>
            <a:t>万円を超える機械等の資産を購入しておらず、今年度初めて購入した場合は、本台帳のほかに「管理規定」「機械等使用簿」についても作成すること</a:t>
          </a:r>
          <a:endParaRPr kumimoji="1" lang="en-US" altLang="ja-JP" sz="1600">
            <a:solidFill>
              <a:schemeClr val="tx1"/>
            </a:solidFill>
          </a:endParaRPr>
        </a:p>
        <a:p>
          <a:pPr>
            <a:lnSpc>
              <a:spcPts val="1700"/>
            </a:lnSpc>
          </a:pPr>
          <a:endParaRPr kumimoji="1" lang="en-US" altLang="ja-JP" sz="1600">
            <a:solidFill>
              <a:schemeClr val="tx1"/>
            </a:solidFill>
          </a:endParaRPr>
        </a:p>
        <a:p>
          <a:pPr>
            <a:lnSpc>
              <a:spcPts val="1700"/>
            </a:lnSpc>
          </a:pPr>
          <a:r>
            <a:rPr kumimoji="1" lang="ja-JP" altLang="en-US" sz="1600">
              <a:solidFill>
                <a:schemeClr val="tx1"/>
              </a:solidFill>
            </a:rPr>
            <a:t>・平成</a:t>
          </a:r>
          <a:r>
            <a:rPr kumimoji="1" lang="en-US" altLang="ja-JP" sz="1600">
              <a:solidFill>
                <a:schemeClr val="tx1"/>
              </a:solidFill>
            </a:rPr>
            <a:t>30</a:t>
          </a:r>
          <a:r>
            <a:rPr kumimoji="1" lang="ja-JP" altLang="en-US" sz="1600">
              <a:solidFill>
                <a:schemeClr val="tx1"/>
              </a:solidFill>
            </a:rPr>
            <a:t>年度までに</a:t>
          </a:r>
          <a:r>
            <a:rPr kumimoji="1" lang="en-US" altLang="ja-JP" sz="1600">
              <a:solidFill>
                <a:schemeClr val="tx1"/>
              </a:solidFill>
            </a:rPr>
            <a:t>50</a:t>
          </a:r>
          <a:r>
            <a:rPr kumimoji="1" lang="ja-JP" altLang="en-US" sz="1600">
              <a:solidFill>
                <a:schemeClr val="tx1"/>
              </a:solidFill>
            </a:rPr>
            <a:t>万円を超える資産を購入している場合は、すでに作成している本台帳において、記載を行っている機械等の下に追記すること</a:t>
          </a:r>
          <a:endParaRPr kumimoji="1" lang="en-US" altLang="ja-JP" sz="1600">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198603</xdr:colOff>
      <xdr:row>13</xdr:row>
      <xdr:rowOff>28575</xdr:rowOff>
    </xdr:from>
    <xdr:to>
      <xdr:col>1</xdr:col>
      <xdr:colOff>1606418</xdr:colOff>
      <xdr:row>16</xdr:row>
      <xdr:rowOff>311633</xdr:rowOff>
    </xdr:to>
    <xdr:sp macro="" textlink="">
      <xdr:nvSpPr>
        <xdr:cNvPr id="3" name="角丸四角形吹き出し 2"/>
        <xdr:cNvSpPr/>
      </xdr:nvSpPr>
      <xdr:spPr>
        <a:xfrm>
          <a:off x="219075" y="4019550"/>
          <a:ext cx="2495551" cy="1247775"/>
        </a:xfrm>
        <a:prstGeom prst="wedgeRoundRectCallout">
          <a:avLst>
            <a:gd name="adj1" fmla="val -28742"/>
            <a:gd name="adj2" fmla="val -97599"/>
            <a:gd name="adj3" fmla="val 16667"/>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100" b="1">
              <a:solidFill>
                <a:srgbClr val="006600"/>
              </a:solidFill>
            </a:rPr>
            <a:t>対象行為実施日</a:t>
          </a:r>
          <a:r>
            <a:rPr kumimoji="1" lang="ja-JP" altLang="en-US" sz="1100">
              <a:solidFill>
                <a:schemeClr val="tx1"/>
              </a:solidFill>
            </a:rPr>
            <a:t>とは、</a:t>
          </a:r>
          <a:endParaRPr kumimoji="1" lang="en-US" altLang="ja-JP" sz="1100">
            <a:solidFill>
              <a:schemeClr val="tx1"/>
            </a:solidFill>
          </a:endParaRPr>
        </a:p>
        <a:p>
          <a:r>
            <a:rPr lang="ja-JP" altLang="en-US" sz="1100">
              <a:solidFill>
                <a:schemeClr val="tx1"/>
              </a:solidFill>
            </a:rPr>
            <a:t>・</a:t>
          </a:r>
          <a:r>
            <a:rPr lang="ja-JP" altLang="en-US" sz="1100" b="1">
              <a:solidFill>
                <a:schemeClr val="tx1"/>
              </a:solidFill>
            </a:rPr>
            <a:t>日当等</a:t>
          </a:r>
          <a:r>
            <a:rPr lang="ja-JP" altLang="en-US" sz="1100">
              <a:solidFill>
                <a:schemeClr val="tx1"/>
              </a:solidFill>
            </a:rPr>
            <a:t>→活動した日付</a:t>
          </a:r>
          <a:endParaRPr lang="en-US" altLang="ja-JP" sz="1100">
            <a:solidFill>
              <a:schemeClr val="tx1"/>
            </a:solidFill>
          </a:endParaRPr>
        </a:p>
        <a:p>
          <a:r>
            <a:rPr lang="ja-JP" altLang="en-US" sz="1100">
              <a:solidFill>
                <a:schemeClr val="tx1"/>
              </a:solidFill>
            </a:rPr>
            <a:t>・</a:t>
          </a:r>
          <a:r>
            <a:rPr lang="ja-JP" altLang="en-US" sz="1100" b="1">
              <a:solidFill>
                <a:schemeClr val="tx1"/>
              </a:solidFill>
            </a:rPr>
            <a:t>役員手当等</a:t>
          </a:r>
          <a:r>
            <a:rPr lang="ja-JP" altLang="en-US" sz="1100">
              <a:solidFill>
                <a:schemeClr val="tx1"/>
              </a:solidFill>
            </a:rPr>
            <a:t>→支払仕訳書の日</a:t>
          </a:r>
          <a:endParaRPr lang="en-US" altLang="ja-JP" sz="1100">
            <a:solidFill>
              <a:schemeClr val="tx1"/>
            </a:solidFill>
          </a:endParaRPr>
        </a:p>
        <a:p>
          <a:pPr>
            <a:lnSpc>
              <a:spcPts val="1200"/>
            </a:lnSpc>
          </a:pPr>
          <a:r>
            <a:rPr kumimoji="1" lang="ja-JP" altLang="en-US" sz="1100">
              <a:solidFill>
                <a:schemeClr val="tx1"/>
              </a:solidFill>
            </a:rPr>
            <a:t>・</a:t>
          </a:r>
          <a:r>
            <a:rPr kumimoji="1" lang="ja-JP" altLang="en-US" sz="1100" b="1">
              <a:solidFill>
                <a:schemeClr val="tx1"/>
              </a:solidFill>
            </a:rPr>
            <a:t>物品等</a:t>
          </a:r>
          <a:r>
            <a:rPr kumimoji="1" lang="ja-JP" altLang="en-US" sz="1100">
              <a:solidFill>
                <a:schemeClr val="tx1"/>
              </a:solidFill>
            </a:rPr>
            <a:t>→納品</a:t>
          </a:r>
          <a:r>
            <a:rPr lang="ja-JP" altLang="en-US" sz="1100">
              <a:solidFill>
                <a:schemeClr val="tx1"/>
              </a:solidFill>
            </a:rPr>
            <a:t>の日付</a:t>
          </a:r>
          <a:r>
            <a:rPr kumimoji="1" lang="ja-JP" altLang="en-US" sz="1100">
              <a:solidFill>
                <a:schemeClr val="tx1"/>
              </a:solidFill>
            </a:rPr>
            <a:t>とする。</a:t>
          </a:r>
        </a:p>
      </xdr:txBody>
    </xdr:sp>
    <xdr:clientData/>
  </xdr:twoCellAnchor>
  <xdr:twoCellAnchor>
    <xdr:from>
      <xdr:col>0</xdr:col>
      <xdr:colOff>112878</xdr:colOff>
      <xdr:row>19</xdr:row>
      <xdr:rowOff>3652</xdr:rowOff>
    </xdr:from>
    <xdr:to>
      <xdr:col>4</xdr:col>
      <xdr:colOff>661030</xdr:colOff>
      <xdr:row>23</xdr:row>
      <xdr:rowOff>50342</xdr:rowOff>
    </xdr:to>
    <xdr:sp macro="" textlink="">
      <xdr:nvSpPr>
        <xdr:cNvPr id="4" name="角丸四角形 3"/>
        <xdr:cNvSpPr/>
      </xdr:nvSpPr>
      <xdr:spPr>
        <a:xfrm>
          <a:off x="133350" y="5934074"/>
          <a:ext cx="6838950" cy="1352551"/>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200" b="1">
              <a:solidFill>
                <a:srgbClr val="FF0000"/>
              </a:solidFill>
            </a:rPr>
            <a:t>事業実施年度を超えた支払いを行う項目（令和</a:t>
          </a:r>
          <a:r>
            <a:rPr kumimoji="1" lang="en-US" altLang="ja-JP" sz="1200" b="1">
              <a:solidFill>
                <a:srgbClr val="FF0000"/>
              </a:solidFill>
            </a:rPr>
            <a:t>3</a:t>
          </a:r>
          <a:r>
            <a:rPr kumimoji="1" lang="ja-JP" altLang="en-US" sz="1200" b="1">
              <a:solidFill>
                <a:srgbClr val="FF0000"/>
              </a:solidFill>
            </a:rPr>
            <a:t>年</a:t>
          </a:r>
          <a:r>
            <a:rPr kumimoji="1" lang="en-US" altLang="ja-JP" sz="1200" b="1">
              <a:solidFill>
                <a:srgbClr val="FF0000"/>
              </a:solidFill>
            </a:rPr>
            <a:t>4</a:t>
          </a:r>
          <a:r>
            <a:rPr kumimoji="1" lang="ja-JP" altLang="en-US" sz="1200" b="1">
              <a:solidFill>
                <a:srgbClr val="FF0000"/>
              </a:solidFill>
            </a:rPr>
            <a:t>月</a:t>
          </a:r>
          <a:r>
            <a:rPr kumimoji="1" lang="en-US" altLang="ja-JP" sz="1200" b="1">
              <a:solidFill>
                <a:srgbClr val="FF0000"/>
              </a:solidFill>
            </a:rPr>
            <a:t>1</a:t>
          </a:r>
          <a:r>
            <a:rPr kumimoji="1" lang="ja-JP" altLang="en-US" sz="1200" b="1">
              <a:solidFill>
                <a:srgbClr val="FF0000"/>
              </a:solidFill>
            </a:rPr>
            <a:t>日以降）のみ記載</a:t>
          </a:r>
          <a:endParaRPr kumimoji="1" lang="en-US" altLang="ja-JP" sz="1200" b="1">
            <a:solidFill>
              <a:srgbClr val="FF0000"/>
            </a:solidFill>
          </a:endParaRPr>
        </a:p>
        <a:p>
          <a:pPr algn="l"/>
          <a:endParaRPr kumimoji="1" lang="en-US" altLang="ja-JP" sz="1200" b="1"/>
        </a:p>
        <a:p>
          <a:pPr algn="l"/>
          <a:r>
            <a:rPr kumimoji="1" lang="ja-JP" altLang="en-US" sz="1200" b="1"/>
            <a:t>活動や購入物品の納品が令和</a:t>
          </a:r>
          <a:r>
            <a:rPr kumimoji="1" lang="en-US" altLang="ja-JP" sz="1200" b="1"/>
            <a:t>3</a:t>
          </a:r>
          <a:r>
            <a:rPr kumimoji="1" lang="ja-JP" altLang="en-US" sz="1200" b="1"/>
            <a:t>年</a:t>
          </a:r>
          <a:r>
            <a:rPr kumimoji="1" lang="en-US" altLang="ja-JP" sz="1200" b="1"/>
            <a:t>3</a:t>
          </a:r>
          <a:r>
            <a:rPr kumimoji="1" lang="ja-JP" altLang="en-US" sz="1200" b="1"/>
            <a:t>月末までに終わっているもののみが対象</a:t>
          </a:r>
          <a:endParaRPr kumimoji="1" lang="en-US" altLang="ja-JP" sz="1200" b="1"/>
        </a:p>
        <a:p>
          <a:pPr algn="l"/>
          <a:endParaRPr kumimoji="1" lang="en-US" altLang="ja-JP" sz="1200" b="1"/>
        </a:p>
        <a:p>
          <a:pPr algn="l"/>
          <a:r>
            <a:rPr kumimoji="1" lang="ja-JP" altLang="en-US" sz="1200" b="1"/>
            <a:t>令和</a:t>
          </a:r>
          <a:r>
            <a:rPr kumimoji="1" lang="en-US" altLang="ja-JP" sz="1200" b="1"/>
            <a:t>3</a:t>
          </a:r>
          <a:r>
            <a:rPr kumimoji="1" lang="ja-JP" altLang="en-US" sz="1200" b="1"/>
            <a:t>年</a:t>
          </a:r>
          <a:r>
            <a:rPr kumimoji="1" lang="en-US" altLang="ja-JP" sz="1200" b="1"/>
            <a:t>4</a:t>
          </a:r>
          <a:r>
            <a:rPr kumimoji="1" lang="ja-JP" altLang="en-US" sz="1200" b="1"/>
            <a:t>月以降に実施した活動等に伴う支出は、令和</a:t>
          </a:r>
          <a:r>
            <a:rPr kumimoji="1" lang="en-US" altLang="ja-JP" sz="1200" b="1"/>
            <a:t>3</a:t>
          </a:r>
          <a:r>
            <a:rPr kumimoji="1" lang="ja-JP" altLang="en-US" sz="1200" b="1"/>
            <a:t>年度の実績に記載</a:t>
          </a:r>
          <a:endParaRPr kumimoji="1" lang="en-US" altLang="ja-JP" sz="12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9525</xdr:colOff>
      <xdr:row>17</xdr:row>
      <xdr:rowOff>38101</xdr:rowOff>
    </xdr:from>
    <xdr:to>
      <xdr:col>20</xdr:col>
      <xdr:colOff>50327</xdr:colOff>
      <xdr:row>20</xdr:row>
      <xdr:rowOff>76200</xdr:rowOff>
    </xdr:to>
    <xdr:sp macro="" textlink="">
      <xdr:nvSpPr>
        <xdr:cNvPr id="7" name="AutoShape 7"/>
        <xdr:cNvSpPr>
          <a:spLocks noChangeArrowheads="1"/>
        </xdr:cNvSpPr>
      </xdr:nvSpPr>
      <xdr:spPr bwMode="auto">
        <a:xfrm>
          <a:off x="5457825" y="2838451"/>
          <a:ext cx="1457325" cy="552449"/>
        </a:xfrm>
        <a:prstGeom prst="wedgeRoundRectCallout">
          <a:avLst>
            <a:gd name="adj1" fmla="val 25754"/>
            <a:gd name="adj2" fmla="val -90834"/>
            <a:gd name="adj3" fmla="val 16667"/>
          </a:avLst>
        </a:prstGeom>
        <a:solidFill>
          <a:schemeClr val="accent6">
            <a:lumMod val="20000"/>
            <a:lumOff val="80000"/>
          </a:schemeClr>
        </a:solidFill>
        <a:ln w="19050" algn="ctr">
          <a:solidFill>
            <a:srgbClr val="FF0000"/>
          </a:solidFill>
          <a:miter lim="800000"/>
          <a:headEnd/>
          <a:tailEnd/>
        </a:ln>
        <a:effectLst/>
      </xdr:spPr>
      <xdr:txBody>
        <a:bodyPr vertOverflow="clip" wrap="square" lIns="27432" tIns="18288" rIns="0" bIns="0" anchor="t" upright="1"/>
        <a:lstStyle/>
        <a:p>
          <a:pPr algn="l" rtl="1">
            <a:lnSpc>
              <a:spcPts val="1300"/>
            </a:lnSpc>
            <a:defRPr sz="1000"/>
          </a:pPr>
          <a:r>
            <a:rPr lang="ja-JP" altLang="en-US" sz="1100" b="1" i="0" strike="noStrike">
              <a:solidFill>
                <a:srgbClr val="000000"/>
              </a:solidFill>
              <a:latin typeface="ＭＳ Ｐゴシック"/>
              <a:ea typeface="ＭＳ Ｐゴシック"/>
            </a:rPr>
            <a:t>合計は当該年度</a:t>
          </a:r>
          <a:r>
            <a:rPr lang="ja-JP" altLang="en-US" sz="1100" b="1" i="0" strike="noStrike" baseline="0">
              <a:solidFill>
                <a:srgbClr val="000099"/>
              </a:solidFill>
              <a:latin typeface="ＭＳ Ｐゴシック"/>
              <a:ea typeface="ＭＳ Ｐゴシック"/>
            </a:rPr>
            <a:t>交付金の額</a:t>
          </a:r>
          <a:r>
            <a:rPr lang="ja-JP" altLang="en-US" sz="1100" b="1" i="0" strike="noStrike">
              <a:solidFill>
                <a:srgbClr val="000000"/>
              </a:solidFill>
              <a:latin typeface="ＭＳ Ｐゴシック"/>
              <a:ea typeface="ＭＳ Ｐゴシック"/>
            </a:rPr>
            <a:t>（記載済）</a:t>
          </a:r>
        </a:p>
      </xdr:txBody>
    </xdr:sp>
    <xdr:clientData/>
  </xdr:twoCellAnchor>
  <xdr:twoCellAnchor>
    <xdr:from>
      <xdr:col>7</xdr:col>
      <xdr:colOff>267979</xdr:colOff>
      <xdr:row>17</xdr:row>
      <xdr:rowOff>161926</xdr:rowOff>
    </xdr:from>
    <xdr:to>
      <xdr:col>15</xdr:col>
      <xdr:colOff>59821</xdr:colOff>
      <xdr:row>21</xdr:row>
      <xdr:rowOff>47626</xdr:rowOff>
    </xdr:to>
    <xdr:sp macro="" textlink="">
      <xdr:nvSpPr>
        <xdr:cNvPr id="8" name="AutoShape 12"/>
        <xdr:cNvSpPr>
          <a:spLocks noChangeArrowheads="1"/>
        </xdr:cNvSpPr>
      </xdr:nvSpPr>
      <xdr:spPr bwMode="auto">
        <a:xfrm>
          <a:off x="2571750" y="2962276"/>
          <a:ext cx="2590801" cy="571500"/>
        </a:xfrm>
        <a:prstGeom prst="wedgeRoundRectCallout">
          <a:avLst>
            <a:gd name="adj1" fmla="val 8693"/>
            <a:gd name="adj2" fmla="val -91212"/>
            <a:gd name="adj3" fmla="val 16667"/>
          </a:avLst>
        </a:prstGeom>
        <a:solidFill>
          <a:schemeClr val="accent6">
            <a:lumMod val="20000"/>
            <a:lumOff val="80000"/>
          </a:schemeClr>
        </a:solidFill>
        <a:ln w="19050" algn="ctr">
          <a:solidFill>
            <a:srgbClr val="FF0000"/>
          </a:solidFill>
          <a:miter lim="800000"/>
          <a:headEnd/>
          <a:tailEnd/>
        </a:ln>
        <a:effectLst/>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共同取り組み活動と個人配分の割合を記載済</a:t>
          </a:r>
        </a:p>
      </xdr:txBody>
    </xdr:sp>
    <xdr:clientData/>
  </xdr:twoCellAnchor>
  <xdr:twoCellAnchor>
    <xdr:from>
      <xdr:col>1</xdr:col>
      <xdr:colOff>110177</xdr:colOff>
      <xdr:row>55</xdr:row>
      <xdr:rowOff>0</xdr:rowOff>
    </xdr:from>
    <xdr:to>
      <xdr:col>7</xdr:col>
      <xdr:colOff>267974</xdr:colOff>
      <xdr:row>58</xdr:row>
      <xdr:rowOff>161925</xdr:rowOff>
    </xdr:to>
    <xdr:sp macro="" textlink="">
      <xdr:nvSpPr>
        <xdr:cNvPr id="10" name="AutoShape 7"/>
        <xdr:cNvSpPr>
          <a:spLocks noChangeArrowheads="1"/>
        </xdr:cNvSpPr>
      </xdr:nvSpPr>
      <xdr:spPr bwMode="auto">
        <a:xfrm>
          <a:off x="285750" y="8734425"/>
          <a:ext cx="2286000" cy="742950"/>
        </a:xfrm>
        <a:prstGeom prst="wedgeRoundRectCallout">
          <a:avLst>
            <a:gd name="adj1" fmla="val 19197"/>
            <a:gd name="adj2" fmla="val 95373"/>
            <a:gd name="adj3" fmla="val 16667"/>
          </a:avLst>
        </a:prstGeom>
        <a:solidFill>
          <a:schemeClr val="accent6">
            <a:lumMod val="20000"/>
            <a:lumOff val="80000"/>
          </a:schemeClr>
        </a:solidFill>
        <a:ln w="19050" algn="ctr">
          <a:solidFill>
            <a:srgbClr val="FF0000"/>
          </a:solidFill>
          <a:miter lim="800000"/>
          <a:headEnd/>
          <a:tailEnd/>
        </a:ln>
        <a:effectLst/>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繰越ではなく、積立を行う場合のみ、記載が必要</a:t>
          </a:r>
        </a:p>
      </xdr:txBody>
    </xdr:sp>
    <xdr:clientData/>
  </xdr:twoCellAnchor>
  <xdr:twoCellAnchor>
    <xdr:from>
      <xdr:col>8</xdr:col>
      <xdr:colOff>1</xdr:colOff>
      <xdr:row>56</xdr:row>
      <xdr:rowOff>104776</xdr:rowOff>
    </xdr:from>
    <xdr:to>
      <xdr:col>19</xdr:col>
      <xdr:colOff>299261</xdr:colOff>
      <xdr:row>59</xdr:row>
      <xdr:rowOff>9525</xdr:rowOff>
    </xdr:to>
    <xdr:sp macro="" textlink="">
      <xdr:nvSpPr>
        <xdr:cNvPr id="11" name="AutoShape 7"/>
        <xdr:cNvSpPr>
          <a:spLocks noChangeArrowheads="1"/>
        </xdr:cNvSpPr>
      </xdr:nvSpPr>
      <xdr:spPr bwMode="auto">
        <a:xfrm>
          <a:off x="2628901" y="9591676"/>
          <a:ext cx="4210050" cy="419099"/>
        </a:xfrm>
        <a:prstGeom prst="wedgeRoundRectCallout">
          <a:avLst>
            <a:gd name="adj1" fmla="val -34020"/>
            <a:gd name="adj2" fmla="val -88976"/>
            <a:gd name="adj3" fmla="val 16667"/>
          </a:avLst>
        </a:prstGeom>
        <a:solidFill>
          <a:schemeClr val="accent6">
            <a:lumMod val="20000"/>
            <a:lumOff val="80000"/>
          </a:schemeClr>
        </a:solidFill>
        <a:ln w="19050" algn="ctr">
          <a:solidFill>
            <a:srgbClr val="FF0000"/>
          </a:solidFill>
          <a:miter lim="800000"/>
          <a:headEnd/>
          <a:tailEnd/>
        </a:ln>
        <a:effectLst/>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収入額の合計と合せる</a:t>
          </a:r>
          <a:endParaRPr lang="en-US" altLang="ja-JP" sz="1100" b="0" i="0" strike="noStrike">
            <a:solidFill>
              <a:srgbClr val="000000"/>
            </a:solidFill>
            <a:latin typeface="ＭＳ Ｐゴシック"/>
            <a:ea typeface="ＭＳ Ｐゴシック"/>
          </a:endParaRPr>
        </a:p>
        <a:p>
          <a:pPr algn="l" rtl="1">
            <a:lnSpc>
              <a:spcPts val="1200"/>
            </a:lnSpc>
            <a:defRPr sz="1000"/>
          </a:pPr>
          <a:r>
            <a:rPr lang="ja-JP" altLang="en-US" sz="1000" b="0" i="0" strike="noStrike">
              <a:solidFill>
                <a:srgbClr val="000000"/>
              </a:solidFill>
              <a:latin typeface="ＭＳ Ｐゴシック"/>
              <a:ea typeface="ＭＳ Ｐゴシック"/>
            </a:rPr>
            <a:t>共同取組活動経費</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個人配分</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次年度への積立金</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次年度への繰越金</a:t>
          </a:r>
        </a:p>
      </xdr:txBody>
    </xdr:sp>
    <xdr:clientData/>
  </xdr:twoCellAnchor>
  <xdr:twoCellAnchor>
    <xdr:from>
      <xdr:col>10</xdr:col>
      <xdr:colOff>0</xdr:colOff>
      <xdr:row>36</xdr:row>
      <xdr:rowOff>0</xdr:rowOff>
    </xdr:from>
    <xdr:to>
      <xdr:col>16</xdr:col>
      <xdr:colOff>150970</xdr:colOff>
      <xdr:row>39</xdr:row>
      <xdr:rowOff>161925</xdr:rowOff>
    </xdr:to>
    <xdr:sp macro="" textlink="">
      <xdr:nvSpPr>
        <xdr:cNvPr id="13" name="AutoShape 7"/>
        <xdr:cNvSpPr>
          <a:spLocks noChangeArrowheads="1"/>
        </xdr:cNvSpPr>
      </xdr:nvSpPr>
      <xdr:spPr bwMode="auto">
        <a:xfrm>
          <a:off x="3333750" y="6057900"/>
          <a:ext cx="2286000" cy="676275"/>
        </a:xfrm>
        <a:prstGeom prst="wedgeRoundRectCallout">
          <a:avLst>
            <a:gd name="adj1" fmla="val -50386"/>
            <a:gd name="adj2" fmla="val 85514"/>
            <a:gd name="adj3" fmla="val 16667"/>
          </a:avLst>
        </a:prstGeom>
        <a:solidFill>
          <a:schemeClr val="accent6">
            <a:lumMod val="20000"/>
            <a:lumOff val="80000"/>
          </a:schemeClr>
        </a:solidFill>
        <a:ln w="19050" algn="ctr">
          <a:solidFill>
            <a:srgbClr val="FF0000"/>
          </a:solidFill>
          <a:miter lim="800000"/>
          <a:headEnd/>
          <a:tailEnd/>
        </a:ln>
        <a:effectLst/>
      </xdr:spPr>
      <xdr:txBody>
        <a:bodyPr vertOverflow="clip" wrap="square" lIns="27432" tIns="18288" rIns="0" bIns="0" anchor="t" upright="1"/>
        <a:lstStyle/>
        <a:p>
          <a:pPr algn="l" rtl="1">
            <a:lnSpc>
              <a:spcPts val="1300"/>
            </a:lnSpc>
            <a:defRPr sz="1000"/>
          </a:pPr>
          <a:r>
            <a:rPr lang="ja-JP" altLang="en-US" sz="1100" b="1" i="0" strike="noStrike">
              <a:solidFill>
                <a:srgbClr val="000000"/>
              </a:solidFill>
              <a:latin typeface="ＭＳ Ｐゴシック"/>
              <a:ea typeface="ＭＳ Ｐゴシック"/>
            </a:rPr>
            <a:t>共同取組活動経費は、下段の内訳の合計金額となります（役員報酬～その他の経費の合計額）。</a:t>
          </a:r>
        </a:p>
      </xdr:txBody>
    </xdr:sp>
    <xdr:clientData/>
  </xdr:twoCellAnchor>
  <xdr:twoCellAnchor>
    <xdr:from>
      <xdr:col>11</xdr:col>
      <xdr:colOff>278784</xdr:colOff>
      <xdr:row>23</xdr:row>
      <xdr:rowOff>101932</xdr:rowOff>
    </xdr:from>
    <xdr:to>
      <xdr:col>14</xdr:col>
      <xdr:colOff>149554</xdr:colOff>
      <xdr:row>27</xdr:row>
      <xdr:rowOff>28780</xdr:rowOff>
    </xdr:to>
    <xdr:sp macro="" textlink="">
      <xdr:nvSpPr>
        <xdr:cNvPr id="2" name="角丸四角形吹き出し 1"/>
        <xdr:cNvSpPr/>
      </xdr:nvSpPr>
      <xdr:spPr>
        <a:xfrm>
          <a:off x="3561071" y="3943777"/>
          <a:ext cx="812465" cy="609236"/>
        </a:xfrm>
        <a:prstGeom prst="wedgeRoundRectCallout">
          <a:avLst>
            <a:gd name="adj1" fmla="val -84375"/>
            <a:gd name="adj2" fmla="val 56281"/>
            <a:gd name="adj3" fmla="val 16667"/>
          </a:avLst>
        </a:prstGeom>
        <a:solidFill>
          <a:srgbClr val="F7D7DE"/>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300"/>
            </a:lnSpc>
          </a:pPr>
          <a:r>
            <a:rPr kumimoji="1" lang="ja-JP" altLang="en-US" sz="1100"/>
            <a:t>通帳の残額を記載</a:t>
          </a:r>
        </a:p>
      </xdr:txBody>
    </xdr:sp>
    <xdr:clientData/>
  </xdr:twoCellAnchor>
  <xdr:twoCellAnchor>
    <xdr:from>
      <xdr:col>10</xdr:col>
      <xdr:colOff>280205</xdr:colOff>
      <xdr:row>48</xdr:row>
      <xdr:rowOff>161925</xdr:rowOff>
    </xdr:from>
    <xdr:to>
      <xdr:col>14</xdr:col>
      <xdr:colOff>239405</xdr:colOff>
      <xdr:row>54</xdr:row>
      <xdr:rowOff>47625</xdr:rowOff>
    </xdr:to>
    <xdr:sp macro="" textlink="">
      <xdr:nvSpPr>
        <xdr:cNvPr id="15" name="角丸四角形吹き出し 14"/>
        <xdr:cNvSpPr/>
      </xdr:nvSpPr>
      <xdr:spPr>
        <a:xfrm>
          <a:off x="3664850" y="8268695"/>
          <a:ext cx="1214794" cy="909282"/>
        </a:xfrm>
        <a:prstGeom prst="wedgeRoundRectCallout">
          <a:avLst>
            <a:gd name="adj1" fmla="val -77011"/>
            <a:gd name="adj2" fmla="val 21247"/>
            <a:gd name="adj3" fmla="val 16667"/>
          </a:avLst>
        </a:prstGeom>
        <a:solidFill>
          <a:srgbClr val="F7D7DE"/>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300"/>
            </a:lnSpc>
          </a:pPr>
          <a:r>
            <a:rPr kumimoji="1" lang="ja-JP" altLang="en-US" sz="1100"/>
            <a:t>積立金と繰越金の合計額が、通帳の残金となる</a:t>
          </a:r>
        </a:p>
      </xdr:txBody>
    </xdr:sp>
    <xdr:clientData/>
  </xdr:twoCellAnchor>
  <xdr:twoCellAnchor>
    <xdr:from>
      <xdr:col>0</xdr:col>
      <xdr:colOff>99230</xdr:colOff>
      <xdr:row>0</xdr:row>
      <xdr:rowOff>137615</xdr:rowOff>
    </xdr:from>
    <xdr:to>
      <xdr:col>11</xdr:col>
      <xdr:colOff>225748</xdr:colOff>
      <xdr:row>7</xdr:row>
      <xdr:rowOff>17373</xdr:rowOff>
    </xdr:to>
    <xdr:sp macro="" textlink="">
      <xdr:nvSpPr>
        <xdr:cNvPr id="16" name="角丸四角形吹き出し 15"/>
        <xdr:cNvSpPr/>
      </xdr:nvSpPr>
      <xdr:spPr>
        <a:xfrm>
          <a:off x="99230" y="137615"/>
          <a:ext cx="3825061" cy="992051"/>
        </a:xfrm>
        <a:prstGeom prst="wedgeRoundRectCallout">
          <a:avLst>
            <a:gd name="adj1" fmla="val -24501"/>
            <a:gd name="adj2" fmla="val 79602"/>
            <a:gd name="adj3" fmla="val 16667"/>
          </a:avLst>
        </a:prstGeom>
        <a:solidFill>
          <a:srgbClr val="F7D7DE"/>
        </a:solidFill>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t"/>
        <a:lstStyle/>
        <a:p>
          <a:pPr algn="l">
            <a:lnSpc>
              <a:spcPts val="1300"/>
            </a:lnSpc>
          </a:pPr>
          <a:r>
            <a:rPr kumimoji="1" lang="ja-JP" altLang="en-US" sz="1100"/>
            <a:t>交付金から支払った金額に対する記載項目であるため、立替払いの日付ではなく、通帳の日付をもとに、事業実施当該年の</a:t>
          </a:r>
          <a:r>
            <a:rPr kumimoji="1" lang="en-US" altLang="ja-JP" sz="1100"/>
            <a:t>4</a:t>
          </a:r>
          <a:r>
            <a:rPr kumimoji="1" lang="ja-JP" altLang="en-US" sz="1100"/>
            <a:t>月</a:t>
          </a:r>
          <a:r>
            <a:rPr kumimoji="1" lang="en-US" altLang="ja-JP" sz="1100"/>
            <a:t>1</a:t>
          </a:r>
          <a:r>
            <a:rPr kumimoji="1" lang="ja-JP" altLang="en-US" sz="1100"/>
            <a:t>日～</a:t>
          </a:r>
          <a:r>
            <a:rPr kumimoji="1" lang="en-US" altLang="ja-JP" sz="1100"/>
            <a:t>3</a:t>
          </a:r>
          <a:r>
            <a:rPr kumimoji="1" lang="ja-JP" altLang="en-US" sz="1100"/>
            <a:t>月</a:t>
          </a:r>
          <a:r>
            <a:rPr kumimoji="1" lang="en-US" altLang="ja-JP" sz="1100"/>
            <a:t>31</a:t>
          </a:r>
          <a:r>
            <a:rPr kumimoji="1" lang="ja-JP" altLang="en-US" sz="1100"/>
            <a:t>日支払い分を</a:t>
          </a:r>
          <a:r>
            <a:rPr kumimoji="1" lang="en-US" altLang="ja-JP" sz="1100"/>
            <a:t>1</a:t>
          </a:r>
          <a:r>
            <a:rPr kumimoji="1" lang="ja-JP" altLang="en-US" sz="1100"/>
            <a:t>段目、事業実施翌年度の</a:t>
          </a:r>
          <a:r>
            <a:rPr kumimoji="1" lang="en-US" altLang="ja-JP" sz="1100"/>
            <a:t>4</a:t>
          </a:r>
          <a:r>
            <a:rPr kumimoji="1" lang="ja-JP" altLang="en-US" sz="1100"/>
            <a:t>月</a:t>
          </a:r>
          <a:r>
            <a:rPr kumimoji="1" lang="en-US" altLang="ja-JP" sz="1100"/>
            <a:t>1</a:t>
          </a:r>
          <a:r>
            <a:rPr kumimoji="1" lang="ja-JP" altLang="en-US" sz="1100"/>
            <a:t>日～</a:t>
          </a:r>
          <a:r>
            <a:rPr kumimoji="1" lang="en-US" altLang="ja-JP" sz="1100"/>
            <a:t>5</a:t>
          </a:r>
          <a:r>
            <a:rPr kumimoji="1" lang="ja-JP" altLang="en-US" sz="1100"/>
            <a:t>月</a:t>
          </a:r>
          <a:r>
            <a:rPr kumimoji="1" lang="en-US" altLang="ja-JP" sz="1100"/>
            <a:t>31</a:t>
          </a:r>
          <a:r>
            <a:rPr kumimoji="1" lang="ja-JP" altLang="en-US" sz="1100"/>
            <a:t>日支払分を</a:t>
          </a:r>
          <a:r>
            <a:rPr kumimoji="1" lang="en-US" altLang="ja-JP" sz="1100"/>
            <a:t>2</a:t>
          </a:r>
          <a:r>
            <a:rPr kumimoji="1" lang="ja-JP" altLang="en-US" sz="1100"/>
            <a:t>段目に記載</a:t>
          </a:r>
        </a:p>
      </xdr:txBody>
    </xdr:sp>
    <xdr:clientData/>
  </xdr:twoCellAnchor>
  <xdr:twoCellAnchor>
    <xdr:from>
      <xdr:col>11</xdr:col>
      <xdr:colOff>270681</xdr:colOff>
      <xdr:row>2</xdr:row>
      <xdr:rowOff>38100</xdr:rowOff>
    </xdr:from>
    <xdr:to>
      <xdr:col>20</xdr:col>
      <xdr:colOff>157826</xdr:colOff>
      <xdr:row>7</xdr:row>
      <xdr:rowOff>114300</xdr:rowOff>
    </xdr:to>
    <xdr:sp macro="" textlink="">
      <xdr:nvSpPr>
        <xdr:cNvPr id="18" name="角丸四角形吹き出し 17"/>
        <xdr:cNvSpPr/>
      </xdr:nvSpPr>
      <xdr:spPr>
        <a:xfrm>
          <a:off x="3990975" y="342900"/>
          <a:ext cx="3038475" cy="857250"/>
        </a:xfrm>
        <a:prstGeom prst="wedgeRoundRectCallout">
          <a:avLst>
            <a:gd name="adj1" fmla="val -36475"/>
            <a:gd name="adj2" fmla="val 60954"/>
            <a:gd name="adj3" fmla="val 16667"/>
          </a:avLst>
        </a:prstGeom>
        <a:solidFill>
          <a:srgbClr val="F7D7DE"/>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300"/>
            </a:lnSpc>
          </a:pPr>
          <a:r>
            <a:rPr kumimoji="1" lang="ja-JP" altLang="en-US" sz="1100"/>
            <a:t>この欄に記載する金額は、当該年度交付額についてのみ、このため、利息、借入、前年度繰越金等を使用した額は含めない</a:t>
          </a:r>
        </a:p>
      </xdr:txBody>
    </xdr:sp>
    <xdr:clientData/>
  </xdr:twoCellAnchor>
  <xdr:twoCellAnchor>
    <xdr:from>
      <xdr:col>0</xdr:col>
      <xdr:colOff>129228</xdr:colOff>
      <xdr:row>14</xdr:row>
      <xdr:rowOff>104775</xdr:rowOff>
    </xdr:from>
    <xdr:to>
      <xdr:col>7</xdr:col>
      <xdr:colOff>201324</xdr:colOff>
      <xdr:row>20</xdr:row>
      <xdr:rowOff>104775</xdr:rowOff>
    </xdr:to>
    <xdr:sp macro="" textlink="">
      <xdr:nvSpPr>
        <xdr:cNvPr id="19" name="角丸四角形吹き出し 18"/>
        <xdr:cNvSpPr/>
      </xdr:nvSpPr>
      <xdr:spPr>
        <a:xfrm>
          <a:off x="142876" y="2390775"/>
          <a:ext cx="2362200" cy="1028700"/>
        </a:xfrm>
        <a:prstGeom prst="wedgeRoundRectCallout">
          <a:avLst>
            <a:gd name="adj1" fmla="val 71635"/>
            <a:gd name="adj2" fmla="val -69417"/>
            <a:gd name="adj3" fmla="val 16667"/>
          </a:avLst>
        </a:prstGeom>
        <a:solidFill>
          <a:srgbClr val="F7D7DE"/>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当該年度交付金からの繰越金等（使用しなかった額）を記載</a:t>
          </a:r>
          <a:endParaRPr kumimoji="1" lang="en-US" altLang="ja-JP" sz="1100"/>
        </a:p>
        <a:p>
          <a:pPr algn="l">
            <a:lnSpc>
              <a:spcPts val="1200"/>
            </a:lnSpc>
          </a:pPr>
          <a:r>
            <a:rPr kumimoji="1" lang="ja-JP" altLang="en-US" sz="1100"/>
            <a:t>当該年度交付金以上を使用した場合は、マイナス標記となる</a:t>
          </a:r>
        </a:p>
      </xdr:txBody>
    </xdr:sp>
    <xdr:clientData/>
  </xdr:twoCellAnchor>
  <xdr:twoCellAnchor>
    <xdr:from>
      <xdr:col>13</xdr:col>
      <xdr:colOff>162928</xdr:colOff>
      <xdr:row>44</xdr:row>
      <xdr:rowOff>0</xdr:rowOff>
    </xdr:from>
    <xdr:to>
      <xdr:col>20</xdr:col>
      <xdr:colOff>0</xdr:colOff>
      <xdr:row>47</xdr:row>
      <xdr:rowOff>161925</xdr:rowOff>
    </xdr:to>
    <xdr:sp macro="" textlink="">
      <xdr:nvSpPr>
        <xdr:cNvPr id="12" name="AutoShape 7"/>
        <xdr:cNvSpPr>
          <a:spLocks noChangeArrowheads="1"/>
        </xdr:cNvSpPr>
      </xdr:nvSpPr>
      <xdr:spPr bwMode="auto">
        <a:xfrm>
          <a:off x="4073012" y="7424382"/>
          <a:ext cx="2034361" cy="673716"/>
        </a:xfrm>
        <a:prstGeom prst="wedgeRoundRectCallout">
          <a:avLst>
            <a:gd name="adj1" fmla="val -51727"/>
            <a:gd name="adj2" fmla="val -98828"/>
            <a:gd name="adj3" fmla="val 16667"/>
          </a:avLst>
        </a:prstGeom>
        <a:solidFill>
          <a:schemeClr val="accent6">
            <a:lumMod val="20000"/>
            <a:lumOff val="80000"/>
          </a:schemeClr>
        </a:solidFill>
        <a:ln w="19050" algn="ctr">
          <a:solidFill>
            <a:srgbClr val="FF0000"/>
          </a:solidFill>
          <a:miter lim="800000"/>
          <a:headEnd/>
          <a:tailEnd/>
        </a:ln>
        <a:effectLst/>
      </xdr:spPr>
      <xdr:txBody>
        <a:bodyPr vertOverflow="clip" wrap="square" lIns="27432" tIns="18288" rIns="0" bIns="0" anchor="t" upright="1"/>
        <a:lstStyle/>
        <a:p>
          <a:pPr algn="l" rtl="1">
            <a:lnSpc>
              <a:spcPts val="1300"/>
            </a:lnSpc>
            <a:defRPr sz="1000"/>
          </a:pPr>
          <a:r>
            <a:rPr lang="ja-JP" altLang="en-US" sz="1100" b="1" i="0" strike="noStrike">
              <a:solidFill>
                <a:srgbClr val="000000"/>
              </a:solidFill>
              <a:latin typeface="ＭＳ Ｐゴシック"/>
              <a:ea typeface="ＭＳ Ｐゴシック"/>
            </a:rPr>
            <a:t>前年度決算額は別紙Ｒ２実績報告書を参照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1180531</xdr:colOff>
      <xdr:row>0</xdr:row>
      <xdr:rowOff>129654</xdr:rowOff>
    </xdr:from>
    <xdr:to>
      <xdr:col>4</xdr:col>
      <xdr:colOff>1112292</xdr:colOff>
      <xdr:row>9</xdr:row>
      <xdr:rowOff>0</xdr:rowOff>
    </xdr:to>
    <xdr:sp macro="" textlink="">
      <xdr:nvSpPr>
        <xdr:cNvPr id="8" name="角丸四角形 7"/>
        <xdr:cNvSpPr/>
      </xdr:nvSpPr>
      <xdr:spPr>
        <a:xfrm>
          <a:off x="1480782" y="129654"/>
          <a:ext cx="4339988" cy="1767385"/>
        </a:xfrm>
        <a:prstGeom prst="roundRect">
          <a:avLst/>
        </a:prstGeom>
        <a:solidFill>
          <a:schemeClr val="accent6">
            <a:lumMod val="20000"/>
            <a:lumOff val="80000"/>
          </a:schemeClr>
        </a:solidFill>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kumimoji="1" lang="en-US" altLang="ja-JP" sz="1200">
              <a:solidFill>
                <a:sysClr val="windowText" lastClr="000000"/>
              </a:solidFill>
              <a:latin typeface="游ゴシック Medium" panose="020B0500000000000000" pitchFamily="50" charset="-128"/>
              <a:ea typeface="游ゴシック Medium" panose="020B0500000000000000" pitchFamily="50" charset="-128"/>
            </a:rPr>
            <a:t>※</a:t>
          </a:r>
          <a:r>
            <a:rPr kumimoji="1" lang="ja-JP" altLang="en-US" sz="1200">
              <a:solidFill>
                <a:sysClr val="windowText" lastClr="000000"/>
              </a:solidFill>
              <a:latin typeface="游ゴシック Medium" panose="020B0500000000000000" pitchFamily="50" charset="-128"/>
              <a:ea typeface="游ゴシック Medium" panose="020B0500000000000000" pitchFamily="50" charset="-128"/>
            </a:rPr>
            <a:t>事業計画書に基づいて項目の内容を変更しました。</a:t>
          </a:r>
          <a:endParaRPr kumimoji="1" lang="en-US" altLang="ja-JP" sz="1200">
            <a:solidFill>
              <a:sysClr val="windowText" lastClr="000000"/>
            </a:solidFill>
            <a:latin typeface="游ゴシック Medium" panose="020B0500000000000000" pitchFamily="50" charset="-128"/>
            <a:ea typeface="游ゴシック Medium" panose="020B0500000000000000" pitchFamily="50" charset="-128"/>
          </a:endParaRPr>
        </a:p>
        <a:p>
          <a:pPr algn="l"/>
          <a:r>
            <a:rPr kumimoji="1" lang="en-US" altLang="ja-JP" sz="1200">
              <a:solidFill>
                <a:sysClr val="windowText" lastClr="000000"/>
              </a:solidFill>
              <a:latin typeface="游ゴシック Medium" panose="020B0500000000000000" pitchFamily="50" charset="-128"/>
              <a:ea typeface="游ゴシック Medium" panose="020B0500000000000000" pitchFamily="50" charset="-128"/>
            </a:rPr>
            <a:t>※</a:t>
          </a:r>
          <a:r>
            <a:rPr kumimoji="1" lang="ja-JP" altLang="en-US" sz="1200">
              <a:solidFill>
                <a:sysClr val="windowText" lastClr="000000"/>
              </a:solidFill>
              <a:latin typeface="游ゴシック Medium" panose="020B0500000000000000" pitchFamily="50" charset="-128"/>
              <a:ea typeface="游ゴシック Medium" panose="020B0500000000000000" pitchFamily="50" charset="-128"/>
            </a:rPr>
            <a:t>同封の「</a:t>
          </a:r>
          <a:r>
            <a:rPr kumimoji="1" lang="en-US" altLang="ja-JP" sz="1200">
              <a:solidFill>
                <a:sysClr val="windowText" lastClr="000000"/>
              </a:solidFill>
              <a:latin typeface="游ゴシック Medium" panose="020B0500000000000000" pitchFamily="50" charset="-128"/>
              <a:ea typeface="游ゴシック Medium" panose="020B0500000000000000" pitchFamily="50" charset="-128"/>
            </a:rPr>
            <a:t>(</a:t>
          </a:r>
          <a:r>
            <a:rPr kumimoji="1" lang="ja-JP" altLang="en-US" sz="1200">
              <a:solidFill>
                <a:sysClr val="windowText" lastClr="000000"/>
              </a:solidFill>
              <a:latin typeface="游ゴシック Medium" panose="020B0500000000000000" pitchFamily="50" charset="-128"/>
              <a:ea typeface="游ゴシック Medium" panose="020B0500000000000000" pitchFamily="50" charset="-128"/>
            </a:rPr>
            <a:t>別紙１</a:t>
          </a:r>
          <a:r>
            <a:rPr kumimoji="1" lang="en-US" altLang="ja-JP" sz="1200">
              <a:solidFill>
                <a:sysClr val="windowText" lastClr="000000"/>
              </a:solidFill>
              <a:latin typeface="游ゴシック Medium" panose="020B0500000000000000" pitchFamily="50" charset="-128"/>
              <a:ea typeface="游ゴシック Medium" panose="020B0500000000000000" pitchFamily="50" charset="-128"/>
            </a:rPr>
            <a:t>)</a:t>
          </a:r>
          <a:r>
            <a:rPr kumimoji="1" lang="ja-JP" altLang="en-US" sz="1200">
              <a:solidFill>
                <a:sysClr val="windowText" lastClr="000000"/>
              </a:solidFill>
              <a:latin typeface="游ゴシック Medium" panose="020B0500000000000000" pitchFamily="50" charset="-128"/>
              <a:ea typeface="游ゴシック Medium" panose="020B0500000000000000" pitchFamily="50" charset="-128"/>
            </a:rPr>
            <a:t> ２号事業様式」の集落が選んだ取組</a:t>
          </a:r>
          <a:endParaRPr kumimoji="1" lang="en-US" altLang="ja-JP" sz="1200">
            <a:solidFill>
              <a:sysClr val="windowText" lastClr="000000"/>
            </a:solidFill>
            <a:latin typeface="游ゴシック Medium" panose="020B0500000000000000" pitchFamily="50" charset="-128"/>
            <a:ea typeface="游ゴシック Medium" panose="020B0500000000000000" pitchFamily="50" charset="-128"/>
          </a:endParaRPr>
        </a:p>
        <a:p>
          <a:pPr algn="l"/>
          <a:r>
            <a:rPr kumimoji="1" lang="ja-JP" altLang="en-US" sz="1200">
              <a:solidFill>
                <a:sysClr val="windowText" lastClr="000000"/>
              </a:solidFill>
              <a:latin typeface="游ゴシック Medium" panose="020B0500000000000000" pitchFamily="50" charset="-128"/>
              <a:ea typeface="游ゴシック Medium" panose="020B0500000000000000" pitchFamily="50" charset="-128"/>
            </a:rPr>
            <a:t>　内容を確認してください。</a:t>
          </a:r>
          <a:endParaRPr kumimoji="1" lang="en-US" altLang="ja-JP" sz="1200">
            <a:solidFill>
              <a:sysClr val="windowText" lastClr="000000"/>
            </a:solidFill>
            <a:latin typeface="游ゴシック Medium" panose="020B0500000000000000" pitchFamily="50" charset="-128"/>
            <a:ea typeface="游ゴシック Medium" panose="020B0500000000000000" pitchFamily="50" charset="-128"/>
          </a:endParaRPr>
        </a:p>
        <a:p>
          <a:pPr algn="l"/>
          <a:r>
            <a:rPr kumimoji="1" lang="en-US" altLang="ja-JP" sz="1200">
              <a:solidFill>
                <a:sysClr val="windowText" lastClr="000000"/>
              </a:solidFill>
              <a:latin typeface="游ゴシック Medium" panose="020B0500000000000000" pitchFamily="50" charset="-128"/>
              <a:ea typeface="游ゴシック Medium" panose="020B0500000000000000" pitchFamily="50" charset="-128"/>
            </a:rPr>
            <a:t>※</a:t>
          </a:r>
          <a:r>
            <a:rPr kumimoji="1" lang="ja-JP" altLang="en-US" sz="1200">
              <a:solidFill>
                <a:sysClr val="windowText" lastClr="000000"/>
              </a:solidFill>
              <a:latin typeface="游ゴシック Medium" panose="020B0500000000000000" pitchFamily="50" charset="-128"/>
              <a:ea typeface="游ゴシック Medium" panose="020B0500000000000000" pitchFamily="50" charset="-128"/>
            </a:rPr>
            <a:t>支払内訳表で整理した内容を記載してください。</a:t>
          </a:r>
          <a:endParaRPr kumimoji="1" lang="en-US" altLang="ja-JP" sz="1200">
            <a:solidFill>
              <a:sysClr val="windowText" lastClr="000000"/>
            </a:solidFill>
            <a:latin typeface="游ゴシック Medium" panose="020B0500000000000000" pitchFamily="50" charset="-128"/>
            <a:ea typeface="游ゴシック Medium" panose="020B0500000000000000" pitchFamily="50" charset="-128"/>
          </a:endParaRPr>
        </a:p>
        <a:p>
          <a:pPr algn="l"/>
          <a:r>
            <a:rPr kumimoji="1" lang="en-US" altLang="ja-JP" sz="1200">
              <a:solidFill>
                <a:sysClr val="windowText" lastClr="000000"/>
              </a:solidFill>
              <a:latin typeface="游ゴシック Medium" panose="020B0500000000000000" pitchFamily="50" charset="-128"/>
              <a:ea typeface="游ゴシック Medium" panose="020B0500000000000000" pitchFamily="50" charset="-128"/>
            </a:rPr>
            <a:t>※</a:t>
          </a:r>
          <a:r>
            <a:rPr kumimoji="1" lang="ja-JP" altLang="en-US" sz="1200">
              <a:solidFill>
                <a:sysClr val="windowText" lastClr="000000"/>
              </a:solidFill>
              <a:latin typeface="游ゴシック Medium" panose="020B0500000000000000" pitchFamily="50" charset="-128"/>
              <a:ea typeface="游ゴシック Medium" panose="020B0500000000000000" pitchFamily="50" charset="-128"/>
            </a:rPr>
            <a:t>該当する取組の□に✔を入れてください。</a:t>
          </a:r>
          <a:endParaRPr kumimoji="1" lang="en-US" altLang="ja-JP" sz="1200">
            <a:solidFill>
              <a:sysClr val="windowText" lastClr="000000"/>
            </a:solidFill>
            <a:latin typeface="游ゴシック Medium" panose="020B0500000000000000" pitchFamily="50" charset="-128"/>
            <a:ea typeface="游ゴシック Medium" panose="020B05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515582</xdr:colOff>
      <xdr:row>6</xdr:row>
      <xdr:rowOff>280539</xdr:rowOff>
    </xdr:from>
    <xdr:to>
      <xdr:col>4</xdr:col>
      <xdr:colOff>653144</xdr:colOff>
      <xdr:row>8</xdr:row>
      <xdr:rowOff>258008</xdr:rowOff>
    </xdr:to>
    <xdr:sp macro="" textlink="">
      <xdr:nvSpPr>
        <xdr:cNvPr id="2" name="四角形吹き出し 1"/>
        <xdr:cNvSpPr/>
      </xdr:nvSpPr>
      <xdr:spPr bwMode="auto">
        <a:xfrm>
          <a:off x="1236963" y="2083993"/>
          <a:ext cx="3130322" cy="581871"/>
        </a:xfrm>
        <a:prstGeom prst="wedgeRectCallout">
          <a:avLst>
            <a:gd name="adj1" fmla="val 94778"/>
            <a:gd name="adj2" fmla="val 178553"/>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algn="l">
            <a:lnSpc>
              <a:spcPts val="2100"/>
            </a:lnSpc>
          </a:pPr>
          <a:r>
            <a:rPr kumimoji="1" lang="ja-JP" altLang="en-US" sz="1800"/>
            <a:t>各項目の金額欄を記入すると、合計は自動的に入力されます。</a:t>
          </a:r>
        </a:p>
      </xdr:txBody>
    </xdr:sp>
    <xdr:clientData fPrintsWithSheet="0"/>
  </xdr:twoCellAnchor>
  <xdr:twoCellAnchor>
    <xdr:from>
      <xdr:col>0</xdr:col>
      <xdr:colOff>1</xdr:colOff>
      <xdr:row>4</xdr:row>
      <xdr:rowOff>0</xdr:rowOff>
    </xdr:from>
    <xdr:to>
      <xdr:col>5</xdr:col>
      <xdr:colOff>1</xdr:colOff>
      <xdr:row>12</xdr:row>
      <xdr:rowOff>0</xdr:rowOff>
    </xdr:to>
    <xdr:sp macro="" textlink="">
      <xdr:nvSpPr>
        <xdr:cNvPr id="3" name="フレーム 2"/>
        <xdr:cNvSpPr/>
      </xdr:nvSpPr>
      <xdr:spPr bwMode="auto">
        <a:xfrm>
          <a:off x="1" y="1194179"/>
          <a:ext cx="4844955" cy="2402006"/>
        </a:xfrm>
        <a:prstGeom prst="frame">
          <a:avLst>
            <a:gd name="adj1" fmla="val 2669"/>
          </a:avLst>
        </a:prstGeom>
        <a:solidFill>
          <a:srgbClr val="FF0000"/>
        </a:solidFill>
        <a:ln w="9525"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endParaRPr lang="ja-JP" altLang="en-US"/>
        </a:p>
      </xdr:txBody>
    </xdr:sp>
    <xdr:clientData fPrintsWithSheet="0"/>
  </xdr:twoCellAnchor>
  <xdr:twoCellAnchor>
    <xdr:from>
      <xdr:col>0</xdr:col>
      <xdr:colOff>0</xdr:colOff>
      <xdr:row>17</xdr:row>
      <xdr:rowOff>0</xdr:rowOff>
    </xdr:from>
    <xdr:to>
      <xdr:col>5</xdr:col>
      <xdr:colOff>0</xdr:colOff>
      <xdr:row>26</xdr:row>
      <xdr:rowOff>0</xdr:rowOff>
    </xdr:to>
    <xdr:sp macro="" textlink="">
      <xdr:nvSpPr>
        <xdr:cNvPr id="4" name="フレーム 3"/>
        <xdr:cNvSpPr/>
      </xdr:nvSpPr>
      <xdr:spPr bwMode="auto">
        <a:xfrm>
          <a:off x="0" y="4940490"/>
          <a:ext cx="4844955" cy="2702256"/>
        </a:xfrm>
        <a:prstGeom prst="frame">
          <a:avLst>
            <a:gd name="adj1" fmla="val 2669"/>
          </a:avLst>
        </a:prstGeom>
        <a:solidFill>
          <a:srgbClr val="FF0000"/>
        </a:solidFill>
        <a:ln w="9525"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endParaRPr lang="ja-JP" altLang="en-US"/>
        </a:p>
      </xdr:txBody>
    </xdr:sp>
    <xdr:clientData fPrintsWithSheet="0"/>
  </xdr:twoCellAnchor>
  <xdr:twoCellAnchor>
    <xdr:from>
      <xdr:col>0</xdr:col>
      <xdr:colOff>0</xdr:colOff>
      <xdr:row>31</xdr:row>
      <xdr:rowOff>0</xdr:rowOff>
    </xdr:from>
    <xdr:to>
      <xdr:col>4</xdr:col>
      <xdr:colOff>1125723</xdr:colOff>
      <xdr:row>40</xdr:row>
      <xdr:rowOff>0</xdr:rowOff>
    </xdr:to>
    <xdr:sp macro="" textlink="">
      <xdr:nvSpPr>
        <xdr:cNvPr id="5" name="フレーム 4"/>
        <xdr:cNvSpPr/>
      </xdr:nvSpPr>
      <xdr:spPr bwMode="auto">
        <a:xfrm>
          <a:off x="0" y="9137176"/>
          <a:ext cx="4844738" cy="2702257"/>
        </a:xfrm>
        <a:prstGeom prst="frame">
          <a:avLst>
            <a:gd name="adj1" fmla="val 2669"/>
          </a:avLst>
        </a:prstGeom>
        <a:solidFill>
          <a:srgbClr val="FF0000"/>
        </a:solidFill>
        <a:ln w="9525"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endParaRPr lang="ja-JP" altLang="en-US"/>
        </a:p>
      </xdr:txBody>
    </xdr:sp>
    <xdr:clientData fPrintsWithSheet="0"/>
  </xdr:twoCellAnchor>
  <xdr:twoCellAnchor>
    <xdr:from>
      <xdr:col>0</xdr:col>
      <xdr:colOff>0</xdr:colOff>
      <xdr:row>45</xdr:row>
      <xdr:rowOff>0</xdr:rowOff>
    </xdr:from>
    <xdr:to>
      <xdr:col>4</xdr:col>
      <xdr:colOff>1125723</xdr:colOff>
      <xdr:row>53</xdr:row>
      <xdr:rowOff>20905</xdr:rowOff>
    </xdr:to>
    <xdr:sp macro="" textlink="">
      <xdr:nvSpPr>
        <xdr:cNvPr id="6" name="フレーム 5"/>
        <xdr:cNvSpPr/>
      </xdr:nvSpPr>
      <xdr:spPr bwMode="auto">
        <a:xfrm>
          <a:off x="0" y="13170090"/>
          <a:ext cx="4844738" cy="2422911"/>
        </a:xfrm>
        <a:prstGeom prst="frame">
          <a:avLst>
            <a:gd name="adj1" fmla="val 2669"/>
          </a:avLst>
        </a:prstGeom>
        <a:solidFill>
          <a:srgbClr val="FF0000"/>
        </a:solidFill>
        <a:ln w="9525"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endParaRPr lang="ja-JP" altLang="en-US"/>
        </a:p>
      </xdr:txBody>
    </xdr:sp>
    <xdr:clientData fPrintsWithSheet="0"/>
  </xdr:twoCellAnchor>
  <xdr:twoCellAnchor>
    <xdr:from>
      <xdr:col>0</xdr:col>
      <xdr:colOff>0</xdr:colOff>
      <xdr:row>58</xdr:row>
      <xdr:rowOff>0</xdr:rowOff>
    </xdr:from>
    <xdr:to>
      <xdr:col>4</xdr:col>
      <xdr:colOff>1125723</xdr:colOff>
      <xdr:row>67</xdr:row>
      <xdr:rowOff>-1</xdr:rowOff>
    </xdr:to>
    <xdr:sp macro="" textlink="">
      <xdr:nvSpPr>
        <xdr:cNvPr id="7" name="フレーム 6"/>
        <xdr:cNvSpPr/>
      </xdr:nvSpPr>
      <xdr:spPr bwMode="auto">
        <a:xfrm>
          <a:off x="0" y="17073349"/>
          <a:ext cx="4844738" cy="2702256"/>
        </a:xfrm>
        <a:prstGeom prst="frame">
          <a:avLst>
            <a:gd name="adj1" fmla="val 2669"/>
          </a:avLst>
        </a:prstGeom>
        <a:solidFill>
          <a:srgbClr val="FF0000"/>
        </a:solidFill>
        <a:ln w="9525"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endParaRPr lang="ja-JP" altLang="en-US"/>
        </a:p>
      </xdr:txBody>
    </xdr:sp>
    <xdr:clientData fPrintsWithSheet="0"/>
  </xdr:twoCellAnchor>
  <xdr:twoCellAnchor>
    <xdr:from>
      <xdr:col>0</xdr:col>
      <xdr:colOff>0</xdr:colOff>
      <xdr:row>72</xdr:row>
      <xdr:rowOff>0</xdr:rowOff>
    </xdr:from>
    <xdr:to>
      <xdr:col>4</xdr:col>
      <xdr:colOff>1125723</xdr:colOff>
      <xdr:row>80</xdr:row>
      <xdr:rowOff>20904</xdr:rowOff>
    </xdr:to>
    <xdr:sp macro="" textlink="">
      <xdr:nvSpPr>
        <xdr:cNvPr id="8" name="フレーム 7"/>
        <xdr:cNvSpPr/>
      </xdr:nvSpPr>
      <xdr:spPr bwMode="auto">
        <a:xfrm>
          <a:off x="0" y="21181325"/>
          <a:ext cx="4844738" cy="2422910"/>
        </a:xfrm>
        <a:prstGeom prst="frame">
          <a:avLst>
            <a:gd name="adj1" fmla="val 2669"/>
          </a:avLst>
        </a:prstGeom>
        <a:solidFill>
          <a:srgbClr val="FF0000"/>
        </a:solidFill>
        <a:ln w="9525"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endParaRPr lang="ja-JP" altLang="en-US"/>
        </a:p>
      </xdr:txBody>
    </xdr:sp>
    <xdr:clientData fPrintsWithSheet="0"/>
  </xdr:twoCellAnchor>
  <xdr:twoCellAnchor>
    <xdr:from>
      <xdr:col>6</xdr:col>
      <xdr:colOff>0</xdr:colOff>
      <xdr:row>72</xdr:row>
      <xdr:rowOff>1</xdr:rowOff>
    </xdr:from>
    <xdr:to>
      <xdr:col>10</xdr:col>
      <xdr:colOff>1125723</xdr:colOff>
      <xdr:row>79</xdr:row>
      <xdr:rowOff>21665</xdr:rowOff>
    </xdr:to>
    <xdr:sp macro="" textlink="">
      <xdr:nvSpPr>
        <xdr:cNvPr id="9" name="フレーム 8"/>
        <xdr:cNvSpPr/>
      </xdr:nvSpPr>
      <xdr:spPr bwMode="auto">
        <a:xfrm>
          <a:off x="5008728" y="21181326"/>
          <a:ext cx="4844738" cy="2123420"/>
        </a:xfrm>
        <a:prstGeom prst="frame">
          <a:avLst>
            <a:gd name="adj1" fmla="val 2669"/>
          </a:avLst>
        </a:prstGeom>
        <a:solidFill>
          <a:srgbClr val="FF0000"/>
        </a:solidFill>
        <a:ln w="9525"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endParaRPr lang="ja-JP" altLang="en-US"/>
        </a:p>
      </xdr:txBody>
    </xdr:sp>
    <xdr:clientData fPrintsWithSheet="0"/>
  </xdr:twoCellAnchor>
  <xdr:twoCellAnchor>
    <xdr:from>
      <xdr:col>6</xdr:col>
      <xdr:colOff>0</xdr:colOff>
      <xdr:row>58</xdr:row>
      <xdr:rowOff>0</xdr:rowOff>
    </xdr:from>
    <xdr:to>
      <xdr:col>10</xdr:col>
      <xdr:colOff>1125723</xdr:colOff>
      <xdr:row>66</xdr:row>
      <xdr:rowOff>20905</xdr:rowOff>
    </xdr:to>
    <xdr:sp macro="" textlink="">
      <xdr:nvSpPr>
        <xdr:cNvPr id="10" name="フレーム 9"/>
        <xdr:cNvSpPr/>
      </xdr:nvSpPr>
      <xdr:spPr bwMode="auto">
        <a:xfrm>
          <a:off x="5008728" y="17073349"/>
          <a:ext cx="4844738" cy="2422911"/>
        </a:xfrm>
        <a:prstGeom prst="frame">
          <a:avLst>
            <a:gd name="adj1" fmla="val 2669"/>
          </a:avLst>
        </a:prstGeom>
        <a:solidFill>
          <a:srgbClr val="FF0000"/>
        </a:solidFill>
        <a:ln w="9525"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endParaRPr lang="ja-JP" altLang="en-US"/>
        </a:p>
      </xdr:txBody>
    </xdr:sp>
    <xdr:clientData fPrintsWithSheet="0"/>
  </xdr:twoCellAnchor>
  <xdr:twoCellAnchor>
    <xdr:from>
      <xdr:col>6</xdr:col>
      <xdr:colOff>0</xdr:colOff>
      <xdr:row>45</xdr:row>
      <xdr:rowOff>1</xdr:rowOff>
    </xdr:from>
    <xdr:to>
      <xdr:col>11</xdr:col>
      <xdr:colOff>0</xdr:colOff>
      <xdr:row>52</xdr:row>
      <xdr:rowOff>21665</xdr:rowOff>
    </xdr:to>
    <xdr:sp macro="" textlink="">
      <xdr:nvSpPr>
        <xdr:cNvPr id="11" name="フレーム 10"/>
        <xdr:cNvSpPr/>
      </xdr:nvSpPr>
      <xdr:spPr bwMode="auto">
        <a:xfrm>
          <a:off x="5008728" y="13170091"/>
          <a:ext cx="4844956" cy="2123419"/>
        </a:xfrm>
        <a:prstGeom prst="frame">
          <a:avLst>
            <a:gd name="adj1" fmla="val 2669"/>
          </a:avLst>
        </a:prstGeom>
        <a:solidFill>
          <a:srgbClr val="FF0000"/>
        </a:solidFill>
        <a:ln w="9525"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endParaRPr lang="ja-JP" altLang="en-US"/>
        </a:p>
      </xdr:txBody>
    </xdr:sp>
    <xdr:clientData fPrintsWithSheet="0"/>
  </xdr:twoCellAnchor>
  <xdr:twoCellAnchor>
    <xdr:from>
      <xdr:col>6</xdr:col>
      <xdr:colOff>0</xdr:colOff>
      <xdr:row>31</xdr:row>
      <xdr:rowOff>0</xdr:rowOff>
    </xdr:from>
    <xdr:to>
      <xdr:col>10</xdr:col>
      <xdr:colOff>1125723</xdr:colOff>
      <xdr:row>39</xdr:row>
      <xdr:rowOff>20905</xdr:rowOff>
    </xdr:to>
    <xdr:sp macro="" textlink="">
      <xdr:nvSpPr>
        <xdr:cNvPr id="12" name="フレーム 11"/>
        <xdr:cNvSpPr/>
      </xdr:nvSpPr>
      <xdr:spPr bwMode="auto">
        <a:xfrm>
          <a:off x="5008728" y="9137176"/>
          <a:ext cx="4844738" cy="2422911"/>
        </a:xfrm>
        <a:prstGeom prst="frame">
          <a:avLst>
            <a:gd name="adj1" fmla="val 2669"/>
          </a:avLst>
        </a:prstGeom>
        <a:solidFill>
          <a:srgbClr val="FF0000"/>
        </a:solidFill>
        <a:ln w="9525"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endParaRPr lang="ja-JP" altLang="en-US"/>
        </a:p>
      </xdr:txBody>
    </xdr:sp>
    <xdr:clientData fPrintsWithSheet="0"/>
  </xdr:twoCellAnchor>
  <xdr:twoCellAnchor>
    <xdr:from>
      <xdr:col>6</xdr:col>
      <xdr:colOff>0</xdr:colOff>
      <xdr:row>17</xdr:row>
      <xdr:rowOff>1</xdr:rowOff>
    </xdr:from>
    <xdr:to>
      <xdr:col>11</xdr:col>
      <xdr:colOff>0</xdr:colOff>
      <xdr:row>25</xdr:row>
      <xdr:rowOff>1</xdr:rowOff>
    </xdr:to>
    <xdr:sp macro="" textlink="">
      <xdr:nvSpPr>
        <xdr:cNvPr id="13" name="フレーム 12"/>
        <xdr:cNvSpPr/>
      </xdr:nvSpPr>
      <xdr:spPr bwMode="auto">
        <a:xfrm>
          <a:off x="5008728" y="4940491"/>
          <a:ext cx="4844956" cy="2402006"/>
        </a:xfrm>
        <a:prstGeom prst="frame">
          <a:avLst>
            <a:gd name="adj1" fmla="val 2669"/>
          </a:avLst>
        </a:prstGeom>
        <a:solidFill>
          <a:srgbClr val="FF0000"/>
        </a:solidFill>
        <a:ln w="9525"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endParaRPr lang="ja-JP" altLang="en-US"/>
        </a:p>
      </xdr:txBody>
    </xdr:sp>
    <xdr:clientData fPrintsWithSheet="0"/>
  </xdr:twoCellAnchor>
  <xdr:twoCellAnchor>
    <xdr:from>
      <xdr:col>6</xdr:col>
      <xdr:colOff>0</xdr:colOff>
      <xdr:row>4</xdr:row>
      <xdr:rowOff>0</xdr:rowOff>
    </xdr:from>
    <xdr:to>
      <xdr:col>11</xdr:col>
      <xdr:colOff>0</xdr:colOff>
      <xdr:row>11</xdr:row>
      <xdr:rowOff>0</xdr:rowOff>
    </xdr:to>
    <xdr:sp macro="" textlink="">
      <xdr:nvSpPr>
        <xdr:cNvPr id="14" name="フレーム 13"/>
        <xdr:cNvSpPr/>
      </xdr:nvSpPr>
      <xdr:spPr bwMode="auto">
        <a:xfrm>
          <a:off x="5008728" y="1194179"/>
          <a:ext cx="4844956" cy="2101755"/>
        </a:xfrm>
        <a:prstGeom prst="frame">
          <a:avLst>
            <a:gd name="adj1" fmla="val 2669"/>
          </a:avLst>
        </a:prstGeom>
        <a:solidFill>
          <a:srgbClr val="FF0000"/>
        </a:solidFill>
        <a:ln w="9525"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endParaRPr lang="ja-JP" altLang="en-US"/>
        </a:p>
      </xdr:txBody>
    </xdr:sp>
    <xdr:clientData fPrintsWithSheet="0"/>
  </xdr:twoCellAnchor>
  <xdr:twoCellAnchor>
    <xdr:from>
      <xdr:col>7</xdr:col>
      <xdr:colOff>336859</xdr:colOff>
      <xdr:row>4</xdr:row>
      <xdr:rowOff>284869</xdr:rowOff>
    </xdr:from>
    <xdr:to>
      <xdr:col>10</xdr:col>
      <xdr:colOff>582738</xdr:colOff>
      <xdr:row>7</xdr:row>
      <xdr:rowOff>274038</xdr:rowOff>
    </xdr:to>
    <xdr:sp macro="" textlink="">
      <xdr:nvSpPr>
        <xdr:cNvPr id="15" name="正方形/長方形 14"/>
        <xdr:cNvSpPr/>
      </xdr:nvSpPr>
      <xdr:spPr bwMode="auto">
        <a:xfrm>
          <a:off x="6068919" y="1483922"/>
          <a:ext cx="3238638" cy="895770"/>
        </a:xfrm>
        <a:prstGeom prst="rect">
          <a:avLst/>
        </a:prstGeom>
        <a:solidFill>
          <a:srgbClr val="FFFF00"/>
        </a:solidFill>
        <a:ln w="9525" cap="flat" cmpd="sng" algn="ctr">
          <a:solidFill>
            <a:srgbClr val="00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algn="l"/>
          <a:endParaRPr kumimoji="1" lang="en-US" altLang="ja-JP" sz="2000"/>
        </a:p>
        <a:p>
          <a:pPr algn="l"/>
          <a:r>
            <a:rPr kumimoji="1" lang="en-US" altLang="ja-JP" sz="2000"/>
            <a:t>※</a:t>
          </a:r>
          <a:r>
            <a:rPr kumimoji="1" lang="ja-JP" altLang="en-US" sz="2000"/>
            <a:t>赤枠内を記入してください</a:t>
          </a:r>
          <a:endParaRPr kumimoji="1" lang="en-US" altLang="ja-JP" sz="2000"/>
        </a:p>
        <a:p>
          <a:pPr algn="l"/>
          <a:endParaRPr kumimoji="1" lang="ja-JP" altLang="en-US"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293428</xdr:colOff>
      <xdr:row>13</xdr:row>
      <xdr:rowOff>127521</xdr:rowOff>
    </xdr:from>
    <xdr:to>
      <xdr:col>4</xdr:col>
      <xdr:colOff>630709</xdr:colOff>
      <xdr:row>16</xdr:row>
      <xdr:rowOff>146570</xdr:rowOff>
    </xdr:to>
    <xdr:sp macro="" textlink="">
      <xdr:nvSpPr>
        <xdr:cNvPr id="2" name="角丸四角形吹き出し 1"/>
        <xdr:cNvSpPr/>
      </xdr:nvSpPr>
      <xdr:spPr>
        <a:xfrm>
          <a:off x="4728950" y="3771473"/>
          <a:ext cx="1333568" cy="899330"/>
        </a:xfrm>
        <a:prstGeom prst="wedgeRoundRectCallout">
          <a:avLst>
            <a:gd name="adj1" fmla="val 91194"/>
            <a:gd name="adj2" fmla="val -78389"/>
            <a:gd name="adj3" fmla="val 16667"/>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nSpc>
              <a:spcPts val="1300"/>
            </a:lnSpc>
          </a:pPr>
          <a:r>
            <a:rPr kumimoji="1" lang="ja-JP" altLang="en-US" sz="1100">
              <a:solidFill>
                <a:schemeClr val="tx1"/>
              </a:solidFill>
            </a:rPr>
            <a:t>領収書等に記載を行った伝票番号を記載</a:t>
          </a:r>
        </a:p>
      </xdr:txBody>
    </xdr:sp>
    <xdr:clientData/>
  </xdr:twoCellAnchor>
  <xdr:twoCellAnchor>
    <xdr:from>
      <xdr:col>3</xdr:col>
      <xdr:colOff>929043</xdr:colOff>
      <xdr:row>17</xdr:row>
      <xdr:rowOff>0</xdr:rowOff>
    </xdr:from>
    <xdr:to>
      <xdr:col>7</xdr:col>
      <xdr:colOff>840614</xdr:colOff>
      <xdr:row>21</xdr:row>
      <xdr:rowOff>171450</xdr:rowOff>
    </xdr:to>
    <xdr:sp macro="" textlink="">
      <xdr:nvSpPr>
        <xdr:cNvPr id="4" name="角丸四角形吹き出し 3"/>
        <xdr:cNvSpPr/>
      </xdr:nvSpPr>
      <xdr:spPr>
        <a:xfrm>
          <a:off x="6000750" y="4952999"/>
          <a:ext cx="4000500" cy="1543051"/>
        </a:xfrm>
        <a:prstGeom prst="wedgeRoundRectCallout">
          <a:avLst>
            <a:gd name="adj1" fmla="val 15812"/>
            <a:gd name="adj2" fmla="val -206366"/>
            <a:gd name="adj3" fmla="val 16667"/>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100">
              <a:solidFill>
                <a:schemeClr val="tx1"/>
              </a:solidFill>
            </a:rPr>
            <a:t>支払の根拠となる活動日を記載</a:t>
          </a:r>
          <a:endParaRPr kumimoji="1" lang="en-US" altLang="ja-JP" sz="1100">
            <a:solidFill>
              <a:schemeClr val="tx1"/>
            </a:solidFill>
          </a:endParaRPr>
        </a:p>
        <a:p>
          <a:r>
            <a:rPr kumimoji="1" lang="ja-JP" altLang="en-US" sz="1100">
              <a:solidFill>
                <a:schemeClr val="tx1"/>
              </a:solidFill>
            </a:rPr>
            <a:t>・作業日当：作業日</a:t>
          </a:r>
          <a:endParaRPr kumimoji="1" lang="en-US" altLang="ja-JP" sz="1100">
            <a:solidFill>
              <a:schemeClr val="tx1"/>
            </a:solidFill>
          </a:endParaRPr>
        </a:p>
        <a:p>
          <a:pPr>
            <a:lnSpc>
              <a:spcPts val="1300"/>
            </a:lnSpc>
          </a:pPr>
          <a:r>
            <a:rPr kumimoji="1" lang="ja-JP" altLang="en-US" sz="1100">
              <a:solidFill>
                <a:schemeClr val="tx1"/>
              </a:solidFill>
            </a:rPr>
            <a:t>・作業時お茶代：作業日</a:t>
          </a:r>
          <a:endParaRPr kumimoji="1" lang="en-US" altLang="ja-JP" sz="1100">
            <a:solidFill>
              <a:schemeClr val="tx1"/>
            </a:solidFill>
          </a:endParaRPr>
        </a:p>
        <a:p>
          <a:pPr>
            <a:lnSpc>
              <a:spcPts val="1300"/>
            </a:lnSpc>
          </a:pPr>
          <a:r>
            <a:rPr kumimoji="1" lang="ja-JP" altLang="en-US" sz="1100">
              <a:solidFill>
                <a:schemeClr val="tx1"/>
              </a:solidFill>
            </a:rPr>
            <a:t>・複数回の作業等に使用する物等（草刈り機、草刈り機替刃等、役員報酬、個人配分、事務費等）活動日を特定しにくい支出については記載の必要はありません。</a:t>
          </a:r>
          <a:endParaRPr kumimoji="1" lang="en-US" altLang="ja-JP" sz="1100">
            <a:solidFill>
              <a:schemeClr val="tx1"/>
            </a:solidFill>
          </a:endParaRPr>
        </a:p>
        <a:p>
          <a:pPr>
            <a:lnSpc>
              <a:spcPts val="1400"/>
            </a:lnSpc>
          </a:pPr>
          <a:endParaRPr kumimoji="1" lang="ja-JP" altLang="en-US" sz="1100">
            <a:solidFill>
              <a:schemeClr val="tx1"/>
            </a:solidFill>
          </a:endParaRPr>
        </a:p>
      </xdr:txBody>
    </xdr:sp>
    <xdr:clientData/>
  </xdr:twoCellAnchor>
  <xdr:twoCellAnchor>
    <xdr:from>
      <xdr:col>0</xdr:col>
      <xdr:colOff>380858</xdr:colOff>
      <xdr:row>14</xdr:row>
      <xdr:rowOff>219075</xdr:rowOff>
    </xdr:from>
    <xdr:to>
      <xdr:col>1</xdr:col>
      <xdr:colOff>12220</xdr:colOff>
      <xdr:row>16</xdr:row>
      <xdr:rowOff>209550</xdr:rowOff>
    </xdr:to>
    <xdr:sp macro="" textlink="">
      <xdr:nvSpPr>
        <xdr:cNvPr id="3" name="角丸四角形吹き出し 2"/>
        <xdr:cNvSpPr/>
      </xdr:nvSpPr>
      <xdr:spPr>
        <a:xfrm>
          <a:off x="428625" y="4181475"/>
          <a:ext cx="1019175" cy="581025"/>
        </a:xfrm>
        <a:prstGeom prst="wedgeRoundRectCallout">
          <a:avLst>
            <a:gd name="adj1" fmla="val -20833"/>
            <a:gd name="adj2" fmla="val -78484"/>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lnSpc>
              <a:spcPts val="1300"/>
            </a:lnSpc>
          </a:pPr>
          <a:r>
            <a:rPr kumimoji="1" lang="ja-JP" altLang="en-US" sz="1100"/>
            <a:t>通帳の日付を記載</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138752</xdr:colOff>
      <xdr:row>19</xdr:row>
      <xdr:rowOff>123825</xdr:rowOff>
    </xdr:from>
    <xdr:to>
      <xdr:col>28</xdr:col>
      <xdr:colOff>72077</xdr:colOff>
      <xdr:row>40</xdr:row>
      <xdr:rowOff>152400</xdr:rowOff>
    </xdr:to>
    <xdr:sp macro="" textlink="">
      <xdr:nvSpPr>
        <xdr:cNvPr id="2" name="AutoShape 1"/>
        <xdr:cNvSpPr>
          <a:spLocks noChangeArrowheads="1"/>
        </xdr:cNvSpPr>
      </xdr:nvSpPr>
      <xdr:spPr bwMode="auto">
        <a:xfrm>
          <a:off x="371475" y="4429125"/>
          <a:ext cx="5848350" cy="4629150"/>
        </a:xfrm>
        <a:prstGeom prst="flowChartAlternateProcess">
          <a:avLst/>
        </a:prstGeom>
        <a:solidFill>
          <a:schemeClr val="accent6">
            <a:lumMod val="20000"/>
            <a:lumOff val="80000"/>
          </a:schemeClr>
        </a:solidFill>
        <a:ln w="19050" algn="ctr">
          <a:solidFill>
            <a:srgbClr val="FF0000"/>
          </a:solidFill>
          <a:miter lim="800000"/>
          <a:headEnd/>
          <a:tailEnd/>
        </a:ln>
        <a:effectLst/>
      </xdr:spPr>
      <xdr:txBody>
        <a:bodyPr vertOverflow="clip" wrap="square" lIns="27432" tIns="18288" rIns="0" bIns="0" anchor="t" upright="1"/>
        <a:lstStyle/>
        <a:p>
          <a:pPr marL="0" marR="0" indent="0" algn="l" defTabSz="914400" rtl="1" eaLnBrk="1" fontAlgn="auto" latinLnBrk="0" hangingPunct="1">
            <a:lnSpc>
              <a:spcPts val="1500"/>
            </a:lnSpc>
            <a:spcBef>
              <a:spcPts val="0"/>
            </a:spcBef>
            <a:spcAft>
              <a:spcPts val="0"/>
            </a:spcAft>
            <a:buClrTx/>
            <a:buSzTx/>
            <a:buFontTx/>
            <a:buNone/>
            <a:tabLst/>
            <a:defRPr sz="1000"/>
          </a:pPr>
          <a:r>
            <a:rPr kumimoji="1" lang="ja-JP" altLang="en-US" sz="1300">
              <a:effectLst/>
              <a:latin typeface="+mn-lt"/>
              <a:ea typeface="+mn-ea"/>
              <a:cs typeface="+mn-cs"/>
            </a:rPr>
            <a:t>・</a:t>
          </a:r>
          <a:r>
            <a:rPr kumimoji="1" lang="ja-JP" altLang="ja-JP" sz="1300">
              <a:effectLst/>
              <a:latin typeface="+mn-lt"/>
              <a:ea typeface="+mn-ea"/>
              <a:cs typeface="+mn-cs"/>
            </a:rPr>
            <a:t>右肩（又は各領収書等の右肩）に金銭出納</a:t>
          </a:r>
          <a:r>
            <a:rPr lang="ja-JP" altLang="ja-JP" sz="1300">
              <a:effectLst/>
              <a:latin typeface="+mn-lt"/>
              <a:ea typeface="+mn-ea"/>
              <a:cs typeface="+mn-cs"/>
            </a:rPr>
            <a:t>簿の「伝票番号」に記載した</a:t>
          </a:r>
          <a:r>
            <a:rPr kumimoji="1" lang="ja-JP" altLang="ja-JP" sz="1300">
              <a:effectLst/>
              <a:latin typeface="+mn-lt"/>
              <a:ea typeface="+mn-ea"/>
              <a:cs typeface="+mn-cs"/>
            </a:rPr>
            <a:t>番号を記載</a:t>
          </a:r>
          <a:endParaRPr lang="ja-JP" altLang="ja-JP" sz="1300">
            <a:effectLst/>
          </a:endParaRPr>
        </a:p>
        <a:p>
          <a:pPr algn="l" rtl="1">
            <a:lnSpc>
              <a:spcPts val="1500"/>
            </a:lnSpc>
            <a:defRPr sz="1000"/>
          </a:pPr>
          <a:endParaRPr lang="en-US" altLang="ja-JP" sz="1300" b="0" i="0" strike="noStrike">
            <a:solidFill>
              <a:srgbClr val="000000"/>
            </a:solidFill>
            <a:latin typeface="ＭＳ Ｐゴシック"/>
            <a:ea typeface="ＭＳ Ｐゴシック"/>
          </a:endParaRPr>
        </a:p>
        <a:p>
          <a:pPr algn="l" rtl="1">
            <a:lnSpc>
              <a:spcPts val="1500"/>
            </a:lnSpc>
            <a:defRPr sz="1000"/>
          </a:pPr>
          <a:r>
            <a:rPr lang="ja-JP" altLang="en-US" sz="1300" b="0" i="0" strike="noStrike">
              <a:solidFill>
                <a:srgbClr val="000000"/>
              </a:solidFill>
              <a:latin typeface="ＭＳ Ｐゴシック"/>
              <a:ea typeface="ＭＳ Ｐゴシック"/>
            </a:rPr>
            <a:t>・通帳から同一に支払を行ったものを</a:t>
          </a:r>
          <a:r>
            <a:rPr lang="en-US" altLang="ja-JP" sz="1300" b="0" i="0" strike="noStrike">
              <a:solidFill>
                <a:srgbClr val="000000"/>
              </a:solidFill>
              <a:latin typeface="ＭＳ Ｐゴシック"/>
              <a:ea typeface="ＭＳ Ｐゴシック"/>
            </a:rPr>
            <a:t>1</a:t>
          </a:r>
          <a:r>
            <a:rPr lang="ja-JP" altLang="en-US" sz="1300" b="0" i="0" strike="noStrike">
              <a:solidFill>
                <a:srgbClr val="000000"/>
              </a:solidFill>
              <a:latin typeface="ＭＳ Ｐゴシック"/>
              <a:ea typeface="ＭＳ Ｐゴシック"/>
            </a:rPr>
            <a:t>枚の本様式に添付し、その合計金額を合計金額欄に記載（例えば、除草剤費</a:t>
          </a:r>
          <a:r>
            <a:rPr lang="en-US" altLang="ja-JP" sz="1300" b="0" i="0" strike="noStrike">
              <a:solidFill>
                <a:srgbClr val="000000"/>
              </a:solidFill>
              <a:latin typeface="ＭＳ Ｐゴシック"/>
              <a:ea typeface="ＭＳ Ｐゴシック"/>
            </a:rPr>
            <a:t>5,000</a:t>
          </a:r>
          <a:r>
            <a:rPr lang="ja-JP" altLang="en-US" sz="1300" b="0" i="0" strike="noStrike">
              <a:solidFill>
                <a:srgbClr val="000000"/>
              </a:solidFill>
              <a:latin typeface="ＭＳ Ｐゴシック"/>
              <a:ea typeface="ＭＳ Ｐゴシック"/>
            </a:rPr>
            <a:t>円とセンチピート種子代</a:t>
          </a:r>
          <a:r>
            <a:rPr lang="en-US" altLang="ja-JP" sz="1300" b="0" i="0" strike="noStrike">
              <a:solidFill>
                <a:srgbClr val="000000"/>
              </a:solidFill>
              <a:latin typeface="ＭＳ Ｐゴシック"/>
              <a:ea typeface="ＭＳ Ｐゴシック"/>
            </a:rPr>
            <a:t>15,000</a:t>
          </a:r>
          <a:r>
            <a:rPr lang="ja-JP" altLang="en-US" sz="1300" b="0" i="0" strike="noStrike">
              <a:solidFill>
                <a:srgbClr val="000000"/>
              </a:solidFill>
              <a:latin typeface="ＭＳ Ｐゴシック"/>
              <a:ea typeface="ＭＳ Ｐゴシック"/>
            </a:rPr>
            <a:t>円の合計</a:t>
          </a:r>
          <a:r>
            <a:rPr lang="en-US" altLang="ja-JP" sz="1300" b="0" i="0" strike="noStrike">
              <a:solidFill>
                <a:srgbClr val="000000"/>
              </a:solidFill>
              <a:latin typeface="ＭＳ Ｐゴシック"/>
              <a:ea typeface="ＭＳ Ｐゴシック"/>
            </a:rPr>
            <a:t>20,000</a:t>
          </a:r>
          <a:r>
            <a:rPr lang="ja-JP" altLang="en-US" sz="1300" b="0" i="0" strike="noStrike">
              <a:solidFill>
                <a:srgbClr val="000000"/>
              </a:solidFill>
              <a:latin typeface="ＭＳ Ｐゴシック"/>
              <a:ea typeface="ＭＳ Ｐゴシック"/>
            </a:rPr>
            <a:t>円を一度に通帳からおろして支払いを行った場合）。</a:t>
          </a:r>
          <a:endParaRPr lang="en-US" altLang="ja-JP" sz="1300" b="0" i="0" strike="noStrike">
            <a:solidFill>
              <a:srgbClr val="000000"/>
            </a:solidFill>
            <a:latin typeface="ＭＳ Ｐゴシック"/>
            <a:ea typeface="ＭＳ Ｐゴシック"/>
          </a:endParaRPr>
        </a:p>
        <a:p>
          <a:pPr algn="l" rtl="1">
            <a:lnSpc>
              <a:spcPts val="1500"/>
            </a:lnSpc>
            <a:defRPr sz="1000"/>
          </a:pPr>
          <a:r>
            <a:rPr lang="ja-JP" altLang="en-US" sz="1300" b="0" i="0" strike="noStrike">
              <a:solidFill>
                <a:srgbClr val="000000"/>
              </a:solidFill>
              <a:latin typeface="ＭＳ Ｐゴシック"/>
              <a:ea typeface="ＭＳ Ｐゴシック"/>
            </a:rPr>
            <a:t>ただし、領収書は重ねて添付しないこととし、一枚に納まらないときは複数枚使用すること。この場合、合計金額は</a:t>
          </a:r>
          <a:r>
            <a:rPr lang="en-US" altLang="ja-JP" sz="1300" b="0" i="0" strike="noStrike">
              <a:solidFill>
                <a:srgbClr val="000000"/>
              </a:solidFill>
              <a:latin typeface="ＭＳ Ｐゴシック"/>
              <a:ea typeface="ＭＳ Ｐゴシック"/>
            </a:rPr>
            <a:t>1</a:t>
          </a:r>
          <a:r>
            <a:rPr lang="ja-JP" altLang="en-US" sz="1300" b="0" i="0" strike="noStrike">
              <a:solidFill>
                <a:srgbClr val="000000"/>
              </a:solidFill>
              <a:latin typeface="ＭＳ Ｐゴシック"/>
              <a:ea typeface="ＭＳ Ｐゴシック"/>
            </a:rPr>
            <a:t>枚目のみに記載し、</a:t>
          </a:r>
          <a:r>
            <a:rPr lang="en-US" altLang="ja-JP" sz="1300" b="0" i="0" strike="noStrike">
              <a:solidFill>
                <a:srgbClr val="000000"/>
              </a:solidFill>
              <a:latin typeface="ＭＳ Ｐゴシック"/>
              <a:ea typeface="ＭＳ Ｐゴシック"/>
            </a:rPr>
            <a:t>2</a:t>
          </a:r>
          <a:r>
            <a:rPr lang="ja-JP" altLang="en-US" sz="1300" b="0" i="0" strike="noStrike">
              <a:solidFill>
                <a:srgbClr val="000000"/>
              </a:solidFill>
              <a:latin typeface="ＭＳ Ｐゴシック"/>
              <a:ea typeface="ＭＳ Ｐゴシック"/>
            </a:rPr>
            <a:t>枚目以降は合計金額欄を「</a:t>
          </a:r>
          <a:r>
            <a:rPr lang="en-US" altLang="ja-JP" sz="1300" b="0" i="0" strike="noStrike">
              <a:solidFill>
                <a:srgbClr val="000000"/>
              </a:solidFill>
              <a:latin typeface="ＭＳ Ｐゴシック"/>
              <a:ea typeface="ＭＳ Ｐゴシック"/>
            </a:rPr>
            <a:t>-</a:t>
          </a:r>
          <a:r>
            <a:rPr lang="ja-JP" altLang="en-US" sz="1300" b="0" i="0" strike="noStrike">
              <a:solidFill>
                <a:srgbClr val="000000"/>
              </a:solidFill>
              <a:latin typeface="ＭＳ Ｐゴシック"/>
              <a:ea typeface="ＭＳ Ｐゴシック"/>
            </a:rPr>
            <a:t>」とすること。また、この場合、「</a:t>
          </a:r>
          <a:r>
            <a:rPr lang="en-US" altLang="ja-JP" sz="1300" b="0" i="0" strike="noStrike">
              <a:solidFill>
                <a:srgbClr val="000000"/>
              </a:solidFill>
              <a:latin typeface="ＭＳ Ｐゴシック"/>
              <a:ea typeface="ＭＳ Ｐゴシック"/>
            </a:rPr>
            <a:t>1/2</a:t>
          </a:r>
          <a:r>
            <a:rPr lang="ja-JP" altLang="en-US" sz="1300" b="0" i="0" strike="noStrike">
              <a:solidFill>
                <a:srgbClr val="000000"/>
              </a:solidFill>
              <a:latin typeface="ＭＳ Ｐゴシック"/>
              <a:ea typeface="ＭＳ Ｐゴシック"/>
            </a:rPr>
            <a:t>」といように右肩に記載し、複数枚にまたがっていることが分かるようにすること。</a:t>
          </a:r>
        </a:p>
        <a:p>
          <a:pPr algn="l" rtl="1">
            <a:lnSpc>
              <a:spcPts val="1500"/>
            </a:lnSpc>
            <a:defRPr sz="1000"/>
          </a:pPr>
          <a:endParaRPr lang="en-US" altLang="ja-JP" sz="1300" b="0" i="0" strike="noStrike">
            <a:solidFill>
              <a:srgbClr val="000000"/>
            </a:solidFill>
            <a:latin typeface="ＭＳ Ｐゴシック"/>
            <a:ea typeface="ＭＳ Ｐゴシック"/>
          </a:endParaRPr>
        </a:p>
        <a:p>
          <a:pPr algn="l" rtl="1">
            <a:lnSpc>
              <a:spcPts val="1500"/>
            </a:lnSpc>
            <a:defRPr sz="1000"/>
          </a:pPr>
          <a:r>
            <a:rPr lang="ja-JP" altLang="en-US" sz="1300" b="0" i="0" strike="noStrike">
              <a:solidFill>
                <a:srgbClr val="000000"/>
              </a:solidFill>
              <a:latin typeface="ＭＳ Ｐゴシック"/>
              <a:ea typeface="ＭＳ Ｐゴシック"/>
            </a:rPr>
            <a:t>・感熱紙を使用している領収書等については、時間がたつと消えることがあるので、コピーしたものを添付する。</a:t>
          </a:r>
        </a:p>
        <a:p>
          <a:pPr algn="l" rtl="1">
            <a:lnSpc>
              <a:spcPts val="1400"/>
            </a:lnSpc>
            <a:defRPr sz="1000"/>
          </a:pPr>
          <a:endParaRPr lang="en-US" altLang="ja-JP" sz="1300" b="0" i="0" strike="noStrike">
            <a:solidFill>
              <a:srgbClr val="000000"/>
            </a:solidFill>
            <a:latin typeface="ＭＳ Ｐゴシック"/>
            <a:ea typeface="ＭＳ Ｐゴシック"/>
          </a:endParaRPr>
        </a:p>
        <a:p>
          <a:pPr algn="l" rtl="1">
            <a:lnSpc>
              <a:spcPts val="1400"/>
            </a:lnSpc>
            <a:defRPr sz="1000"/>
          </a:pPr>
          <a:r>
            <a:rPr lang="ja-JP" altLang="en-US" sz="1300" b="0" i="0" strike="noStrike">
              <a:solidFill>
                <a:srgbClr val="000000"/>
              </a:solidFill>
              <a:latin typeface="ＭＳ Ｐゴシック"/>
              <a:ea typeface="ＭＳ Ｐゴシック"/>
            </a:rPr>
            <a:t>・どのような活動または物に対して支払ったかが分かるようにする。</a:t>
          </a:r>
        </a:p>
        <a:p>
          <a:pPr algn="l" rtl="1">
            <a:lnSpc>
              <a:spcPts val="1400"/>
            </a:lnSpc>
            <a:defRPr sz="1000"/>
          </a:pPr>
          <a:r>
            <a:rPr lang="ja-JP" altLang="en-US" sz="1300" b="0" i="0" strike="noStrike">
              <a:solidFill>
                <a:srgbClr val="000000"/>
              </a:solidFill>
              <a:latin typeface="ＭＳ Ｐゴシック"/>
              <a:ea typeface="ＭＳ Ｐゴシック"/>
            </a:rPr>
            <a:t>（領収書に書いてなければ、追記する）</a:t>
          </a:r>
          <a:endParaRPr lang="en-US" altLang="ja-JP" sz="1300" b="0" i="0" strike="noStrike">
            <a:solidFill>
              <a:srgbClr val="000000"/>
            </a:solidFill>
            <a:latin typeface="ＭＳ Ｐゴシック"/>
            <a:ea typeface="ＭＳ Ｐゴシック"/>
          </a:endParaRPr>
        </a:p>
        <a:p>
          <a:pPr algn="l" rtl="1">
            <a:lnSpc>
              <a:spcPts val="1400"/>
            </a:lnSpc>
            <a:defRPr sz="1000"/>
          </a:pPr>
          <a:endParaRPr lang="en-US" altLang="ja-JP" sz="1300" b="0" i="0" strike="noStrike">
            <a:solidFill>
              <a:srgbClr val="000000"/>
            </a:solidFill>
            <a:latin typeface="ＭＳ Ｐゴシック"/>
            <a:ea typeface="ＭＳ Ｐゴシック"/>
          </a:endParaRPr>
        </a:p>
        <a:p>
          <a:pPr algn="l" rtl="1">
            <a:lnSpc>
              <a:spcPts val="1300"/>
            </a:lnSpc>
            <a:defRPr sz="1000"/>
          </a:pPr>
          <a:r>
            <a:rPr lang="ja-JP" altLang="en-US" sz="1300" b="0" i="0" strike="noStrike">
              <a:solidFill>
                <a:srgbClr val="000000"/>
              </a:solidFill>
              <a:latin typeface="ＭＳ Ｐゴシック"/>
              <a:ea typeface="ＭＳ Ｐゴシック"/>
            </a:rPr>
            <a:t>・支払仕訳書で対応する場合（日当、役員報酬、個人配分）については、本様式で整理する必要なし。</a:t>
          </a:r>
        </a:p>
      </xdr:txBody>
    </xdr:sp>
    <xdr:clientData/>
  </xdr:twoCellAnchor>
  <xdr:twoCellAnchor>
    <xdr:from>
      <xdr:col>0</xdr:col>
      <xdr:colOff>110177</xdr:colOff>
      <xdr:row>4</xdr:row>
      <xdr:rowOff>104775</xdr:rowOff>
    </xdr:from>
    <xdr:to>
      <xdr:col>7</xdr:col>
      <xdr:colOff>69377</xdr:colOff>
      <xdr:row>8</xdr:row>
      <xdr:rowOff>152399</xdr:rowOff>
    </xdr:to>
    <xdr:sp macro="" textlink="">
      <xdr:nvSpPr>
        <xdr:cNvPr id="3" name="角丸四角形吹き出し 2"/>
        <xdr:cNvSpPr/>
      </xdr:nvSpPr>
      <xdr:spPr>
        <a:xfrm>
          <a:off x="123825" y="866775"/>
          <a:ext cx="1485900" cy="904874"/>
        </a:xfrm>
        <a:prstGeom prst="wedgeRoundRectCallout">
          <a:avLst>
            <a:gd name="adj1" fmla="val 38630"/>
            <a:gd name="adj2" fmla="val -103652"/>
            <a:gd name="adj3" fmla="val 16667"/>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nSpc>
              <a:spcPts val="1300"/>
            </a:lnSpc>
          </a:pPr>
          <a:r>
            <a:rPr kumimoji="1" lang="ja-JP" altLang="en-US" sz="1100">
              <a:solidFill>
                <a:schemeClr val="tx1"/>
              </a:solidFill>
            </a:rPr>
            <a:t>通帳から引き出した日付を記載</a:t>
          </a:r>
        </a:p>
      </xdr:txBody>
    </xdr:sp>
    <xdr:clientData/>
  </xdr:twoCellAnchor>
  <xdr:twoCellAnchor>
    <xdr:from>
      <xdr:col>9</xdr:col>
      <xdr:colOff>119702</xdr:colOff>
      <xdr:row>2</xdr:row>
      <xdr:rowOff>104775</xdr:rowOff>
    </xdr:from>
    <xdr:to>
      <xdr:col>16</xdr:col>
      <xdr:colOff>72077</xdr:colOff>
      <xdr:row>7</xdr:row>
      <xdr:rowOff>31316</xdr:rowOff>
    </xdr:to>
    <xdr:sp macro="" textlink="">
      <xdr:nvSpPr>
        <xdr:cNvPr id="5" name="角丸四角形吹き出し 4"/>
        <xdr:cNvSpPr/>
      </xdr:nvSpPr>
      <xdr:spPr>
        <a:xfrm>
          <a:off x="2105025" y="533400"/>
          <a:ext cx="1485900" cy="904874"/>
        </a:xfrm>
        <a:prstGeom prst="wedgeRoundRectCallout">
          <a:avLst>
            <a:gd name="adj1" fmla="val 91194"/>
            <a:gd name="adj2" fmla="val -78389"/>
            <a:gd name="adj3" fmla="val 16667"/>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nSpc>
              <a:spcPts val="1300"/>
            </a:lnSpc>
          </a:pPr>
          <a:r>
            <a:rPr kumimoji="1" lang="ja-JP" altLang="en-US" sz="1100">
              <a:solidFill>
                <a:schemeClr val="tx1"/>
              </a:solidFill>
            </a:rPr>
            <a:t>通帳から引き出した金額（同一で引き出した領収書等の合計額）を記載</a:t>
          </a:r>
        </a:p>
      </xdr:txBody>
    </xdr:sp>
    <xdr:clientData/>
  </xdr:twoCellAnchor>
  <xdr:twoCellAnchor>
    <xdr:from>
      <xdr:col>20</xdr:col>
      <xdr:colOff>189079</xdr:colOff>
      <xdr:row>6</xdr:row>
      <xdr:rowOff>31276</xdr:rowOff>
    </xdr:from>
    <xdr:to>
      <xdr:col>29</xdr:col>
      <xdr:colOff>31276</xdr:colOff>
      <xdr:row>9</xdr:row>
      <xdr:rowOff>126526</xdr:rowOff>
    </xdr:to>
    <xdr:sp macro="" textlink="">
      <xdr:nvSpPr>
        <xdr:cNvPr id="6" name="角丸四角形吹き出し 5"/>
        <xdr:cNvSpPr/>
      </xdr:nvSpPr>
      <xdr:spPr>
        <a:xfrm>
          <a:off x="4591050" y="1219200"/>
          <a:ext cx="1800225" cy="752475"/>
        </a:xfrm>
        <a:prstGeom prst="wedgeRoundRectCallout">
          <a:avLst>
            <a:gd name="adj1" fmla="val 38671"/>
            <a:gd name="adj2" fmla="val -93126"/>
            <a:gd name="adj3" fmla="val 16667"/>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nSpc>
              <a:spcPts val="1300"/>
            </a:lnSpc>
          </a:pPr>
          <a:r>
            <a:rPr kumimoji="1" lang="ja-JP" altLang="en-US" sz="1100">
              <a:solidFill>
                <a:schemeClr val="tx1"/>
              </a:solidFill>
            </a:rPr>
            <a:t>本様式が複数枚にまたがる場合は、「○</a:t>
          </a:r>
          <a:r>
            <a:rPr kumimoji="1" lang="en-US" altLang="ja-JP" sz="1100">
              <a:solidFill>
                <a:schemeClr val="tx1"/>
              </a:solidFill>
            </a:rPr>
            <a:t>/</a:t>
          </a:r>
          <a:r>
            <a:rPr kumimoji="1" lang="ja-JP" altLang="en-US" sz="1100">
              <a:solidFill>
                <a:schemeClr val="tx1"/>
              </a:solidFill>
            </a:rPr>
            <a:t>○」と記載</a:t>
          </a:r>
        </a:p>
      </xdr:txBody>
    </xdr:sp>
    <xdr:clientData/>
  </xdr:twoCellAnchor>
  <xdr:twoCellAnchor>
    <xdr:from>
      <xdr:col>12</xdr:col>
      <xdr:colOff>179553</xdr:colOff>
      <xdr:row>7</xdr:row>
      <xdr:rowOff>78901</xdr:rowOff>
    </xdr:from>
    <xdr:to>
      <xdr:col>19</xdr:col>
      <xdr:colOff>138753</xdr:colOff>
      <xdr:row>9</xdr:row>
      <xdr:rowOff>123884</xdr:rowOff>
    </xdr:to>
    <xdr:sp macro="" textlink="">
      <xdr:nvSpPr>
        <xdr:cNvPr id="7" name="角丸四角形吹き出し 6"/>
        <xdr:cNvSpPr/>
      </xdr:nvSpPr>
      <xdr:spPr>
        <a:xfrm>
          <a:off x="2828925" y="1485900"/>
          <a:ext cx="1485900" cy="476250"/>
        </a:xfrm>
        <a:prstGeom prst="wedgeRoundRectCallout">
          <a:avLst>
            <a:gd name="adj1" fmla="val 153373"/>
            <a:gd name="adj2" fmla="val -307863"/>
            <a:gd name="adj3" fmla="val 16667"/>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nSpc>
              <a:spcPts val="1300"/>
            </a:lnSpc>
          </a:pPr>
          <a:r>
            <a:rPr kumimoji="1" lang="ja-JP" altLang="en-US" sz="1100">
              <a:solidFill>
                <a:schemeClr val="tx1"/>
              </a:solidFill>
            </a:rPr>
            <a:t>伝票番号を記載</a:t>
          </a:r>
          <a:endParaRPr kumimoji="1" lang="en-US" altLang="ja-JP" sz="1100">
            <a:solidFill>
              <a:schemeClr val="tx1"/>
            </a:solidFill>
          </a:endParaRPr>
        </a:p>
      </xdr:txBody>
    </xdr:sp>
    <xdr:clientData/>
  </xdr:twoCellAnchor>
  <xdr:twoCellAnchor>
    <xdr:from>
      <xdr:col>1</xdr:col>
      <xdr:colOff>160503</xdr:colOff>
      <xdr:row>10</xdr:row>
      <xdr:rowOff>19050</xdr:rowOff>
    </xdr:from>
    <xdr:to>
      <xdr:col>13</xdr:col>
      <xdr:colOff>141453</xdr:colOff>
      <xdr:row>19</xdr:row>
      <xdr:rowOff>28575</xdr:rowOff>
    </xdr:to>
    <xdr:sp macro="" textlink="">
      <xdr:nvSpPr>
        <xdr:cNvPr id="8" name="テキスト ボックス 7"/>
        <xdr:cNvSpPr txBox="1"/>
      </xdr:nvSpPr>
      <xdr:spPr>
        <a:xfrm>
          <a:off x="400050" y="2076450"/>
          <a:ext cx="2609850" cy="1981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領収書</a:t>
          </a:r>
          <a:endParaRPr kumimoji="1" lang="en-US" altLang="ja-JP" sz="1100"/>
        </a:p>
        <a:p>
          <a:endParaRPr kumimoji="1" lang="en-US" altLang="ja-JP" sz="1100"/>
        </a:p>
        <a:p>
          <a:r>
            <a:rPr kumimoji="1" lang="ja-JP" altLang="en-US" sz="1100"/>
            <a:t>大分市役所集落協定　殿</a:t>
          </a:r>
          <a:endParaRPr kumimoji="1" lang="en-US" altLang="ja-JP" sz="1100"/>
        </a:p>
        <a:p>
          <a:endParaRPr kumimoji="1" lang="en-US" altLang="ja-JP" sz="1100"/>
        </a:p>
        <a:p>
          <a:pPr algn="ctr"/>
          <a:r>
            <a:rPr kumimoji="1" lang="ja-JP" altLang="en-US" sz="1200" u="sng"/>
            <a:t>金　</a:t>
          </a:r>
          <a:r>
            <a:rPr kumimoji="1" lang="en-US" altLang="ja-JP" sz="1200" u="sng"/>
            <a:t>5,000</a:t>
          </a:r>
          <a:r>
            <a:rPr kumimoji="1" lang="ja-JP" altLang="en-US" sz="1200" u="sng"/>
            <a:t>円</a:t>
          </a:r>
          <a:endParaRPr kumimoji="1" lang="en-US" altLang="ja-JP" sz="1200" u="sng"/>
        </a:p>
        <a:p>
          <a:pPr algn="ctr"/>
          <a:r>
            <a:rPr kumimoji="1" lang="ja-JP" altLang="en-US" sz="1100"/>
            <a:t>但し　除草剤費</a:t>
          </a:r>
          <a:endParaRPr kumimoji="1" lang="en-US" altLang="ja-JP" sz="1100"/>
        </a:p>
        <a:p>
          <a:endParaRPr kumimoji="1" lang="en-US" altLang="ja-JP" sz="1100"/>
        </a:p>
        <a:p>
          <a:r>
            <a:rPr kumimoji="1" lang="ja-JP" altLang="en-US" sz="1100"/>
            <a:t>　　　令和</a:t>
          </a:r>
          <a:r>
            <a:rPr kumimoji="1" lang="en-US" altLang="ja-JP" sz="1100"/>
            <a:t>2</a:t>
          </a:r>
          <a:r>
            <a:rPr kumimoji="1" lang="ja-JP" altLang="en-US" sz="1100"/>
            <a:t>年</a:t>
          </a:r>
          <a:r>
            <a:rPr kumimoji="1" lang="en-US" altLang="ja-JP" sz="1100"/>
            <a:t>9</a:t>
          </a:r>
          <a:r>
            <a:rPr kumimoji="1" lang="ja-JP" altLang="en-US" sz="1100"/>
            <a:t>月</a:t>
          </a:r>
          <a:r>
            <a:rPr kumimoji="1" lang="en-US" altLang="ja-JP" sz="1100"/>
            <a:t>10</a:t>
          </a:r>
          <a:r>
            <a:rPr kumimoji="1" lang="ja-JP" altLang="en-US" sz="1100"/>
            <a:t>日</a:t>
          </a:r>
          <a:endParaRPr kumimoji="1" lang="en-US" altLang="ja-JP" sz="1100"/>
        </a:p>
        <a:p>
          <a:pPr algn="r"/>
          <a:r>
            <a:rPr kumimoji="1" lang="ja-JP" altLang="en-US" sz="1100"/>
            <a:t>大分資材</a:t>
          </a:r>
          <a:r>
            <a:rPr kumimoji="1" lang="en-US" altLang="ja-JP" sz="1100"/>
            <a:t>(</a:t>
          </a:r>
          <a:r>
            <a:rPr kumimoji="1" lang="ja-JP" altLang="en-US" sz="1100"/>
            <a:t>株</a:t>
          </a:r>
          <a:r>
            <a:rPr kumimoji="1" lang="en-US" altLang="ja-JP" sz="1100"/>
            <a:t>)</a:t>
          </a:r>
          <a:r>
            <a:rPr kumimoji="1" lang="ja-JP" altLang="en-US" sz="1100"/>
            <a:t>　代表　豊後　次郎　印</a:t>
          </a:r>
        </a:p>
      </xdr:txBody>
    </xdr:sp>
    <xdr:clientData/>
  </xdr:twoCellAnchor>
  <xdr:twoCellAnchor>
    <xdr:from>
      <xdr:col>16</xdr:col>
      <xdr:colOff>0</xdr:colOff>
      <xdr:row>10</xdr:row>
      <xdr:rowOff>710</xdr:rowOff>
    </xdr:from>
    <xdr:to>
      <xdr:col>27</xdr:col>
      <xdr:colOff>179535</xdr:colOff>
      <xdr:row>19</xdr:row>
      <xdr:rowOff>57150</xdr:rowOff>
    </xdr:to>
    <xdr:sp macro="" textlink="">
      <xdr:nvSpPr>
        <xdr:cNvPr id="9" name="テキスト ボックス 8"/>
        <xdr:cNvSpPr txBox="1"/>
      </xdr:nvSpPr>
      <xdr:spPr>
        <a:xfrm>
          <a:off x="3505200" y="2057399"/>
          <a:ext cx="2609850" cy="20288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領収書</a:t>
          </a:r>
          <a:endParaRPr kumimoji="1" lang="en-US" altLang="ja-JP" sz="1100"/>
        </a:p>
        <a:p>
          <a:endParaRPr kumimoji="1" lang="en-US" altLang="ja-JP" sz="1100"/>
        </a:p>
        <a:p>
          <a:r>
            <a:rPr kumimoji="1" lang="ja-JP" altLang="en-US" sz="1100"/>
            <a:t>大分市役所集落協定　殿</a:t>
          </a:r>
          <a:endParaRPr kumimoji="1" lang="en-US" altLang="ja-JP" sz="1100"/>
        </a:p>
        <a:p>
          <a:endParaRPr kumimoji="1" lang="en-US" altLang="ja-JP" sz="1100"/>
        </a:p>
        <a:p>
          <a:pPr algn="ctr"/>
          <a:r>
            <a:rPr kumimoji="1" lang="ja-JP" altLang="en-US" sz="1200" u="sng"/>
            <a:t>金　</a:t>
          </a:r>
          <a:r>
            <a:rPr kumimoji="1" lang="en-US" altLang="ja-JP" sz="1200" u="sng"/>
            <a:t>15,000</a:t>
          </a:r>
          <a:r>
            <a:rPr kumimoji="1" lang="ja-JP" altLang="en-US" sz="1200" u="sng"/>
            <a:t>円</a:t>
          </a:r>
          <a:endParaRPr kumimoji="1" lang="en-US" altLang="ja-JP" sz="1200" u="sng"/>
        </a:p>
        <a:p>
          <a:pPr algn="ctr"/>
          <a:r>
            <a:rPr kumimoji="1" lang="ja-JP" altLang="en-US" sz="1100"/>
            <a:t>但し　センチピート種子代</a:t>
          </a:r>
          <a:endParaRPr kumimoji="1" lang="en-US" altLang="ja-JP" sz="1100"/>
        </a:p>
        <a:p>
          <a:endParaRPr kumimoji="1" lang="en-US" altLang="ja-JP" sz="1100"/>
        </a:p>
        <a:p>
          <a:r>
            <a:rPr kumimoji="1" lang="ja-JP" altLang="en-US" sz="1100"/>
            <a:t>　　　令和</a:t>
          </a:r>
          <a:r>
            <a:rPr kumimoji="1" lang="en-US" altLang="ja-JP" sz="1100"/>
            <a:t>2</a:t>
          </a:r>
          <a:r>
            <a:rPr kumimoji="1" lang="ja-JP" altLang="en-US" sz="1100"/>
            <a:t>年</a:t>
          </a:r>
          <a:r>
            <a:rPr kumimoji="1" lang="en-US" altLang="ja-JP" sz="1100"/>
            <a:t>9</a:t>
          </a:r>
          <a:r>
            <a:rPr kumimoji="1" lang="ja-JP" altLang="en-US" sz="1100"/>
            <a:t>月</a:t>
          </a:r>
          <a:r>
            <a:rPr kumimoji="1" lang="en-US" altLang="ja-JP" sz="1100"/>
            <a:t>20</a:t>
          </a:r>
          <a:r>
            <a:rPr kumimoji="1" lang="ja-JP" altLang="en-US" sz="1100"/>
            <a:t>日</a:t>
          </a:r>
          <a:endParaRPr kumimoji="1" lang="en-US" altLang="ja-JP" sz="1100"/>
        </a:p>
        <a:p>
          <a:pPr algn="r"/>
          <a:r>
            <a:rPr kumimoji="1" lang="ja-JP" altLang="en-US" sz="1100"/>
            <a:t>大分資材</a:t>
          </a:r>
          <a:r>
            <a:rPr kumimoji="1" lang="en-US" altLang="ja-JP" sz="1100"/>
            <a:t>(</a:t>
          </a:r>
          <a:r>
            <a:rPr kumimoji="1" lang="ja-JP" altLang="en-US" sz="1100"/>
            <a:t>株</a:t>
          </a:r>
          <a:r>
            <a:rPr kumimoji="1" lang="en-US" altLang="ja-JP" sz="1100"/>
            <a:t>)</a:t>
          </a:r>
          <a:r>
            <a:rPr kumimoji="1" lang="ja-JP" altLang="en-US" sz="1100"/>
            <a:t>　代表　豊後　次郎　印</a:t>
          </a:r>
        </a:p>
      </xdr:txBody>
    </xdr:sp>
    <xdr:clientData/>
  </xdr:twoCellAnchor>
  <xdr:twoCellAnchor>
    <xdr:from>
      <xdr:col>11</xdr:col>
      <xdr:colOff>157802</xdr:colOff>
      <xdr:row>10</xdr:row>
      <xdr:rowOff>88426</xdr:rowOff>
    </xdr:from>
    <xdr:to>
      <xdr:col>13</xdr:col>
      <xdr:colOff>72077</xdr:colOff>
      <xdr:row>12</xdr:row>
      <xdr:rowOff>19028</xdr:rowOff>
    </xdr:to>
    <xdr:sp macro="" textlink="">
      <xdr:nvSpPr>
        <xdr:cNvPr id="10" name="円/楕円 9"/>
        <xdr:cNvSpPr/>
      </xdr:nvSpPr>
      <xdr:spPr>
        <a:xfrm>
          <a:off x="2581275" y="2152650"/>
          <a:ext cx="352425" cy="3619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i="1"/>
            <a:t>③</a:t>
          </a:r>
        </a:p>
      </xdr:txBody>
    </xdr:sp>
    <xdr:clientData/>
  </xdr:twoCellAnchor>
  <xdr:twoCellAnchor>
    <xdr:from>
      <xdr:col>25</xdr:col>
      <xdr:colOff>129227</xdr:colOff>
      <xdr:row>10</xdr:row>
      <xdr:rowOff>76200</xdr:rowOff>
    </xdr:from>
    <xdr:to>
      <xdr:col>27</xdr:col>
      <xdr:colOff>57282</xdr:colOff>
      <xdr:row>12</xdr:row>
      <xdr:rowOff>0</xdr:rowOff>
    </xdr:to>
    <xdr:sp macro="" textlink="">
      <xdr:nvSpPr>
        <xdr:cNvPr id="11" name="円/楕円 10"/>
        <xdr:cNvSpPr/>
      </xdr:nvSpPr>
      <xdr:spPr>
        <a:xfrm>
          <a:off x="5619750" y="2133600"/>
          <a:ext cx="352425" cy="3619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i="1"/>
            <a:t>④</a:t>
          </a:r>
        </a:p>
      </xdr:txBody>
    </xdr:sp>
    <xdr:clientData/>
  </xdr:twoCellAnchor>
  <xdr:twoCellAnchor>
    <xdr:from>
      <xdr:col>12</xdr:col>
      <xdr:colOff>100652</xdr:colOff>
      <xdr:row>14</xdr:row>
      <xdr:rowOff>0</xdr:rowOff>
    </xdr:from>
    <xdr:to>
      <xdr:col>17</xdr:col>
      <xdr:colOff>31267</xdr:colOff>
      <xdr:row>16</xdr:row>
      <xdr:rowOff>31318</xdr:rowOff>
    </xdr:to>
    <xdr:sp macro="" textlink="">
      <xdr:nvSpPr>
        <xdr:cNvPr id="12" name="角丸四角形吹き出し 11"/>
        <xdr:cNvSpPr/>
      </xdr:nvSpPr>
      <xdr:spPr>
        <a:xfrm>
          <a:off x="2743200" y="2933700"/>
          <a:ext cx="1019175" cy="476250"/>
        </a:xfrm>
        <a:prstGeom prst="wedgeRoundRectCallout">
          <a:avLst>
            <a:gd name="adj1" fmla="val -36725"/>
            <a:gd name="adj2" fmla="val -133863"/>
            <a:gd name="adj3" fmla="val 16667"/>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nSpc>
              <a:spcPts val="1300"/>
            </a:lnSpc>
          </a:pPr>
          <a:r>
            <a:rPr kumimoji="1" lang="ja-JP" altLang="en-US" sz="1100">
              <a:solidFill>
                <a:schemeClr val="tx1"/>
              </a:solidFill>
            </a:rPr>
            <a:t>伝票番号を記載</a:t>
          </a:r>
          <a:endParaRPr kumimoji="1" lang="en-US" altLang="ja-JP" sz="11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308781</xdr:colOff>
      <xdr:row>11</xdr:row>
      <xdr:rowOff>209550</xdr:rowOff>
    </xdr:from>
    <xdr:to>
      <xdr:col>2</xdr:col>
      <xdr:colOff>1118173</xdr:colOff>
      <xdr:row>19</xdr:row>
      <xdr:rowOff>76201</xdr:rowOff>
    </xdr:to>
    <xdr:sp macro="" textlink="">
      <xdr:nvSpPr>
        <xdr:cNvPr id="3" name="AutoShape 1"/>
        <xdr:cNvSpPr>
          <a:spLocks noChangeArrowheads="1"/>
        </xdr:cNvSpPr>
      </xdr:nvSpPr>
      <xdr:spPr bwMode="auto">
        <a:xfrm>
          <a:off x="342900" y="2819400"/>
          <a:ext cx="5562601" cy="2305051"/>
        </a:xfrm>
        <a:prstGeom prst="wedgeRoundRectCallout">
          <a:avLst>
            <a:gd name="adj1" fmla="val 19165"/>
            <a:gd name="adj2" fmla="val -49985"/>
            <a:gd name="adj3" fmla="val 16667"/>
          </a:avLst>
        </a:prstGeom>
        <a:solidFill>
          <a:schemeClr val="accent6">
            <a:lumMod val="20000"/>
            <a:lumOff val="80000"/>
          </a:schemeClr>
        </a:solidFill>
        <a:ln w="19050" algn="ctr">
          <a:solidFill>
            <a:srgbClr val="FF0000"/>
          </a:solidFill>
          <a:miter lim="800000"/>
          <a:headEnd/>
          <a:tailEnd/>
        </a:ln>
        <a:effectLst/>
      </xdr:spPr>
      <xdr:txBody>
        <a:bodyPr vertOverflow="clip" wrap="square" lIns="27432" tIns="18288" rIns="0" bIns="0" anchor="t" upright="1"/>
        <a:lstStyle/>
        <a:p>
          <a:pPr algn="l" rtl="1">
            <a:lnSpc>
              <a:spcPts val="1700"/>
            </a:lnSpc>
            <a:defRPr sz="1000"/>
          </a:pPr>
          <a:r>
            <a:rPr lang="ja-JP" altLang="en-US" sz="1400" b="0" i="0" strike="noStrike">
              <a:solidFill>
                <a:srgbClr val="000000"/>
              </a:solidFill>
              <a:latin typeface="ＭＳ Ｐゴシック"/>
              <a:ea typeface="ＭＳ Ｐゴシック"/>
            </a:rPr>
            <a:t>・日当や役員報酬、個人配分の支払いの際に使用</a:t>
          </a:r>
          <a:endParaRPr lang="en-US" altLang="ja-JP" sz="1400" b="0" i="0" strike="noStrike">
            <a:solidFill>
              <a:srgbClr val="000000"/>
            </a:solidFill>
            <a:latin typeface="ＭＳ Ｐゴシック"/>
            <a:ea typeface="ＭＳ Ｐゴシック"/>
          </a:endParaRPr>
        </a:p>
        <a:p>
          <a:pPr algn="l" rtl="1">
            <a:lnSpc>
              <a:spcPts val="1700"/>
            </a:lnSpc>
            <a:defRPr sz="1000"/>
          </a:pPr>
          <a:endParaRPr lang="en-US" altLang="ja-JP" sz="1400" b="0" i="0" strike="noStrike">
            <a:solidFill>
              <a:srgbClr val="000000"/>
            </a:solidFill>
            <a:latin typeface="ＭＳ Ｐゴシック"/>
            <a:ea typeface="ＭＳ Ｐゴシック"/>
          </a:endParaRPr>
        </a:p>
        <a:p>
          <a:pPr algn="l" rtl="1">
            <a:lnSpc>
              <a:spcPts val="1700"/>
            </a:lnSpc>
            <a:defRPr sz="1000"/>
          </a:pPr>
          <a:r>
            <a:rPr lang="ja-JP" altLang="en-US" sz="1400" b="0" i="0" strike="noStrike">
              <a:solidFill>
                <a:srgbClr val="000000"/>
              </a:solidFill>
              <a:latin typeface="ＭＳ Ｐゴシック"/>
              <a:ea typeface="ＭＳ Ｐゴシック"/>
            </a:rPr>
            <a:t>・必ず受領印をもらう。</a:t>
          </a:r>
        </a:p>
        <a:p>
          <a:pPr algn="l" rtl="1">
            <a:lnSpc>
              <a:spcPts val="1700"/>
            </a:lnSpc>
            <a:defRPr sz="1000"/>
          </a:pPr>
          <a:r>
            <a:rPr lang="ja-JP" altLang="en-US" sz="1400" b="0" i="0" strike="noStrike">
              <a:solidFill>
                <a:srgbClr val="000000"/>
              </a:solidFill>
              <a:latin typeface="ＭＳ Ｐゴシック"/>
              <a:ea typeface="ＭＳ Ｐゴシック"/>
            </a:rPr>
            <a:t>　もしくは、個人ごとの振込書や領収書を添付</a:t>
          </a:r>
        </a:p>
        <a:p>
          <a:pPr algn="l" rtl="1">
            <a:lnSpc>
              <a:spcPts val="1700"/>
            </a:lnSpc>
            <a:defRPr sz="1000"/>
          </a:pPr>
          <a:endParaRPr lang="en-US" altLang="ja-JP" sz="1400" b="0" i="0" strike="noStrike">
            <a:solidFill>
              <a:srgbClr val="000000"/>
            </a:solidFill>
            <a:latin typeface="ＭＳ Ｐゴシック"/>
            <a:ea typeface="ＭＳ Ｐゴシック"/>
          </a:endParaRPr>
        </a:p>
        <a:p>
          <a:pPr marL="0" marR="0" indent="0" algn="l" defTabSz="914400" rtl="1" eaLnBrk="1" fontAlgn="auto" latinLnBrk="0" hangingPunct="1">
            <a:lnSpc>
              <a:spcPts val="1600"/>
            </a:lnSpc>
            <a:spcBef>
              <a:spcPts val="0"/>
            </a:spcBef>
            <a:spcAft>
              <a:spcPts val="0"/>
            </a:spcAft>
            <a:buClrTx/>
            <a:buSzTx/>
            <a:buFontTx/>
            <a:buNone/>
            <a:tabLst/>
            <a:defRPr sz="1000"/>
          </a:pPr>
          <a:r>
            <a:rPr kumimoji="1" lang="ja-JP" altLang="en-US" sz="1400">
              <a:latin typeface="+mn-lt"/>
              <a:ea typeface="+mn-ea"/>
              <a:cs typeface="+mn-cs"/>
            </a:rPr>
            <a:t>・</a:t>
          </a:r>
          <a:r>
            <a:rPr kumimoji="1" lang="ja-JP" altLang="ja-JP" sz="1400">
              <a:latin typeface="+mn-lt"/>
              <a:ea typeface="+mn-ea"/>
              <a:cs typeface="+mn-cs"/>
            </a:rPr>
            <a:t>右肩に</a:t>
          </a:r>
          <a:r>
            <a:rPr kumimoji="1" lang="ja-JP" altLang="en-US" sz="1400">
              <a:latin typeface="+mn-lt"/>
              <a:ea typeface="+mn-ea"/>
              <a:cs typeface="+mn-cs"/>
            </a:rPr>
            <a:t>金銭</a:t>
          </a:r>
          <a:r>
            <a:rPr lang="ja-JP" altLang="ja-JP" sz="1400">
              <a:latin typeface="+mn-lt"/>
              <a:ea typeface="+mn-ea"/>
              <a:cs typeface="+mn-cs"/>
            </a:rPr>
            <a:t>出納簿等の</a:t>
          </a:r>
          <a:r>
            <a:rPr lang="ja-JP" altLang="en-US" sz="1400">
              <a:latin typeface="+mn-lt"/>
              <a:ea typeface="+mn-ea"/>
              <a:cs typeface="+mn-cs"/>
            </a:rPr>
            <a:t>伝票番号</a:t>
          </a:r>
          <a:r>
            <a:rPr lang="ja-JP" altLang="ja-JP" sz="1400">
              <a:latin typeface="+mn-lt"/>
              <a:ea typeface="+mn-ea"/>
              <a:cs typeface="+mn-cs"/>
            </a:rPr>
            <a:t>欄に入れた</a:t>
          </a:r>
          <a:r>
            <a:rPr kumimoji="1" lang="ja-JP" altLang="ja-JP" sz="1400">
              <a:latin typeface="+mn-lt"/>
              <a:ea typeface="+mn-ea"/>
              <a:cs typeface="+mn-cs"/>
            </a:rPr>
            <a:t>番号を</a:t>
          </a:r>
          <a:r>
            <a:rPr kumimoji="1" lang="ja-JP" altLang="en-US" sz="1400">
              <a:latin typeface="+mn-lt"/>
              <a:ea typeface="+mn-ea"/>
              <a:cs typeface="+mn-cs"/>
            </a:rPr>
            <a:t>記載</a:t>
          </a:r>
          <a:endParaRPr lang="ja-JP" altLang="ja-JP" sz="1400"/>
        </a:p>
        <a:p>
          <a:pPr algn="l" rtl="1">
            <a:lnSpc>
              <a:spcPts val="1600"/>
            </a:lnSpc>
            <a:defRPr sz="1000"/>
          </a:pPr>
          <a:endParaRPr lang="en-US" altLang="ja-JP" sz="1400" b="0" i="0" strike="noStrike">
            <a:solidFill>
              <a:srgbClr val="000000"/>
            </a:solidFill>
            <a:latin typeface="ＭＳ Ｐゴシック"/>
            <a:ea typeface="ＭＳ Ｐゴシック"/>
          </a:endParaRPr>
        </a:p>
        <a:p>
          <a:pPr algn="l" rtl="1">
            <a:lnSpc>
              <a:spcPts val="1600"/>
            </a:lnSpc>
            <a:defRPr sz="1000"/>
          </a:pPr>
          <a:r>
            <a:rPr lang="ja-JP" altLang="en-US" sz="1400" b="0" i="0" strike="noStrike">
              <a:solidFill>
                <a:srgbClr val="000000"/>
              </a:solidFill>
              <a:latin typeface="ＭＳ Ｐゴシック"/>
              <a:ea typeface="ＭＳ Ｐゴシック"/>
            </a:rPr>
            <a:t>・日付は実際に支払った日を記入</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280206</xdr:colOff>
      <xdr:row>4</xdr:row>
      <xdr:rowOff>76200</xdr:rowOff>
    </xdr:from>
    <xdr:to>
      <xdr:col>1</xdr:col>
      <xdr:colOff>2995311</xdr:colOff>
      <xdr:row>8</xdr:row>
      <xdr:rowOff>123825</xdr:rowOff>
    </xdr:to>
    <xdr:sp macro="" textlink="">
      <xdr:nvSpPr>
        <xdr:cNvPr id="2" name="AutoShape 2"/>
        <xdr:cNvSpPr>
          <a:spLocks noChangeArrowheads="1"/>
        </xdr:cNvSpPr>
      </xdr:nvSpPr>
      <xdr:spPr bwMode="auto">
        <a:xfrm>
          <a:off x="314325" y="1352550"/>
          <a:ext cx="4714875" cy="1343025"/>
        </a:xfrm>
        <a:prstGeom prst="flowChartAlternateProcess">
          <a:avLst/>
        </a:prstGeom>
        <a:solidFill>
          <a:schemeClr val="accent6">
            <a:lumMod val="20000"/>
            <a:lumOff val="80000"/>
          </a:schemeClr>
        </a:solidFill>
        <a:ln w="19050" algn="ctr">
          <a:solidFill>
            <a:srgbClr val="FF0000"/>
          </a:solidFill>
          <a:miter lim="800000"/>
          <a:headEnd/>
          <a:tailEnd/>
        </a:ln>
        <a:effectLst/>
      </xdr:spPr>
      <xdr:txBody>
        <a:bodyPr vertOverflow="clip" wrap="square" lIns="27432" tIns="18288" rIns="0" bIns="0" anchor="t" upright="1"/>
        <a:lstStyle/>
        <a:p>
          <a:pPr algn="l" rtl="1">
            <a:lnSpc>
              <a:spcPts val="1700"/>
            </a:lnSpc>
            <a:defRPr sz="1000"/>
          </a:pPr>
          <a:r>
            <a:rPr lang="ja-JP" altLang="en-US" sz="1400" b="0" i="0" strike="noStrike">
              <a:solidFill>
                <a:srgbClr val="000000"/>
              </a:solidFill>
              <a:latin typeface="ＭＳ Ｐゴシック"/>
              <a:ea typeface="ＭＳ Ｐゴシック"/>
            </a:rPr>
            <a:t>交付金の使用に関わらず、全ての協定活動を記載</a:t>
          </a:r>
        </a:p>
        <a:p>
          <a:pPr algn="l" rtl="1">
            <a:lnSpc>
              <a:spcPts val="1700"/>
            </a:lnSpc>
            <a:defRPr sz="1000"/>
          </a:pPr>
          <a:endParaRPr lang="ja-JP" altLang="en-US" sz="1400" b="0" i="0" strike="noStrike">
            <a:solidFill>
              <a:srgbClr val="000000"/>
            </a:solidFill>
            <a:latin typeface="ＭＳ Ｐゴシック"/>
            <a:ea typeface="ＭＳ Ｐゴシック"/>
          </a:endParaRPr>
        </a:p>
        <a:p>
          <a:pPr algn="l" rtl="1">
            <a:lnSpc>
              <a:spcPts val="1600"/>
            </a:lnSpc>
            <a:defRPr sz="1000"/>
          </a:pPr>
          <a:r>
            <a:rPr lang="ja-JP" altLang="en-US" sz="1400" b="0" i="0" strike="noStrike">
              <a:solidFill>
                <a:srgbClr val="000000"/>
              </a:solidFill>
              <a:latin typeface="ＭＳ Ｐゴシック"/>
              <a:ea typeface="ＭＳ Ｐゴシック"/>
            </a:rPr>
            <a:t>例：総会、役員会、水路・農道維持管理活動、協定で定めた多面的機能増進活動等</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28575</xdr:colOff>
      <xdr:row>9</xdr:row>
      <xdr:rowOff>145576</xdr:rowOff>
    </xdr:from>
    <xdr:to>
      <xdr:col>13</xdr:col>
      <xdr:colOff>594391</xdr:colOff>
      <xdr:row>21</xdr:row>
      <xdr:rowOff>117001</xdr:rowOff>
    </xdr:to>
    <xdr:sp macro="" textlink="">
      <xdr:nvSpPr>
        <xdr:cNvPr id="2" name="WordArt 1"/>
        <xdr:cNvSpPr>
          <a:spLocks noChangeArrowheads="1" noChangeShapeType="1" noTextEdit="1"/>
        </xdr:cNvSpPr>
      </xdr:nvSpPr>
      <xdr:spPr bwMode="auto">
        <a:xfrm>
          <a:off x="714375" y="1695450"/>
          <a:ext cx="8782050" cy="2028825"/>
        </a:xfrm>
        <a:prstGeom prst="rect">
          <a:avLst/>
        </a:prstGeom>
      </xdr:spPr>
      <xdr:txBody>
        <a:bodyPr wrap="none" fromWordArt="1">
          <a:prstTxWarp prst="textPlain">
            <a:avLst>
              <a:gd name="adj" fmla="val 50000"/>
            </a:avLst>
          </a:prstTxWarp>
        </a:bodyPr>
        <a:lstStyle/>
        <a:p>
          <a:pPr algn="ctr" rtl="0"/>
          <a:r>
            <a:rPr lang="ja-JP" altLang="en-US" sz="3600" kern="10" spc="0">
              <a:ln w="9525">
                <a:solidFill>
                  <a:srgbClr val="000000"/>
                </a:solidFill>
                <a:round/>
                <a:headEnd/>
                <a:tailEnd/>
              </a:ln>
              <a:solidFill>
                <a:srgbClr val="000000"/>
              </a:solidFill>
              <a:effectLst/>
              <a:latin typeface="ＭＳ Ｐゴシック"/>
              <a:ea typeface="ＭＳ Ｐゴシック"/>
            </a:rPr>
            <a:t>集落活動日誌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34"/>
  <sheetViews>
    <sheetView topLeftCell="A26" zoomScaleNormal="100" workbookViewId="0">
      <selection activeCell="F35" sqref="F35"/>
    </sheetView>
  </sheetViews>
  <sheetFormatPr defaultColWidth="9" defaultRowHeight="12.9"/>
  <cols>
    <col min="1" max="1" width="7" style="58" customWidth="1"/>
    <col min="2" max="2" width="17.19921875" style="58" bestFit="1" customWidth="1"/>
    <col min="3" max="8" width="9" style="58"/>
    <col min="9" max="9" width="1.09765625" style="58" customWidth="1"/>
    <col min="10" max="16384" width="9" style="58"/>
  </cols>
  <sheetData>
    <row r="5" spans="1:10" ht="20.3" customHeight="1">
      <c r="A5" s="53" t="s">
        <v>36</v>
      </c>
    </row>
    <row r="6" spans="1:10" ht="20.3" customHeight="1">
      <c r="A6" s="53"/>
    </row>
    <row r="7" spans="1:10" ht="20.3" customHeight="1">
      <c r="A7" s="196" t="s">
        <v>210</v>
      </c>
      <c r="B7" s="196"/>
      <c r="C7" s="196"/>
      <c r="D7" s="196"/>
      <c r="E7" s="196"/>
      <c r="F7" s="196"/>
      <c r="G7" s="196"/>
      <c r="H7" s="196"/>
      <c r="I7" s="196"/>
    </row>
    <row r="8" spans="1:10" ht="20.3" customHeight="1">
      <c r="A8" s="54"/>
      <c r="B8" s="54"/>
      <c r="C8" s="54"/>
      <c r="D8" s="54"/>
      <c r="E8" s="54"/>
      <c r="F8" s="54"/>
      <c r="G8" s="54"/>
      <c r="H8" s="54"/>
      <c r="I8" s="54"/>
    </row>
    <row r="9" spans="1:10" ht="20.3" customHeight="1">
      <c r="G9" s="199" t="s">
        <v>211</v>
      </c>
      <c r="H9" s="199"/>
      <c r="I9" s="199"/>
    </row>
    <row r="10" spans="1:10" ht="20.3" customHeight="1">
      <c r="A10" s="53"/>
    </row>
    <row r="11" spans="1:10" ht="20.3" customHeight="1">
      <c r="A11" s="53" t="s">
        <v>209</v>
      </c>
    </row>
    <row r="12" spans="1:10" ht="20.3" customHeight="1">
      <c r="A12" s="53"/>
    </row>
    <row r="13" spans="1:10" ht="24.75" customHeight="1">
      <c r="D13" s="93" t="s">
        <v>100</v>
      </c>
      <c r="E13" s="158" t="s">
        <v>106</v>
      </c>
      <c r="J13" s="55"/>
    </row>
    <row r="14" spans="1:10" ht="24.75" customHeight="1">
      <c r="D14" s="58" t="s">
        <v>101</v>
      </c>
      <c r="J14" s="55"/>
    </row>
    <row r="15" spans="1:10" ht="24.75" customHeight="1">
      <c r="D15" s="93" t="s">
        <v>102</v>
      </c>
      <c r="E15" s="158" t="s">
        <v>107</v>
      </c>
      <c r="J15" s="55"/>
    </row>
    <row r="16" spans="1:10" ht="24.75" customHeight="1">
      <c r="D16" s="93" t="s">
        <v>103</v>
      </c>
      <c r="E16" s="158" t="s">
        <v>108</v>
      </c>
      <c r="H16" s="94" t="s">
        <v>104</v>
      </c>
      <c r="J16" s="55"/>
    </row>
    <row r="17" spans="1:9" ht="20.3" customHeight="1">
      <c r="A17" s="55"/>
    </row>
    <row r="18" spans="1:9" ht="20.3" customHeight="1">
      <c r="A18" s="53"/>
    </row>
    <row r="19" spans="1:9" ht="17.2" customHeight="1">
      <c r="A19" s="197" t="s">
        <v>207</v>
      </c>
      <c r="B19" s="198"/>
      <c r="C19" s="198"/>
      <c r="D19" s="198"/>
      <c r="E19" s="198"/>
      <c r="F19" s="198"/>
      <c r="G19" s="198"/>
      <c r="H19" s="198"/>
      <c r="I19" s="198"/>
    </row>
    <row r="20" spans="1:9" ht="17.2" customHeight="1">
      <c r="A20" s="197"/>
      <c r="B20" s="198"/>
      <c r="C20" s="198"/>
      <c r="D20" s="198"/>
      <c r="E20" s="198"/>
      <c r="F20" s="198"/>
      <c r="G20" s="198"/>
      <c r="H20" s="198"/>
      <c r="I20" s="198"/>
    </row>
    <row r="21" spans="1:9" ht="17.2" customHeight="1">
      <c r="A21" s="198"/>
      <c r="B21" s="198"/>
      <c r="C21" s="198"/>
      <c r="D21" s="198"/>
      <c r="E21" s="198"/>
      <c r="F21" s="198"/>
      <c r="G21" s="198"/>
      <c r="H21" s="198"/>
      <c r="I21" s="198"/>
    </row>
    <row r="22" spans="1:9" ht="17.2" customHeight="1">
      <c r="A22" s="198"/>
      <c r="B22" s="198"/>
      <c r="C22" s="198"/>
      <c r="D22" s="198"/>
      <c r="E22" s="198"/>
      <c r="F22" s="198"/>
      <c r="G22" s="198"/>
      <c r="H22" s="198"/>
      <c r="I22" s="198"/>
    </row>
    <row r="23" spans="1:9" ht="20.3" customHeight="1">
      <c r="A23" s="53"/>
    </row>
    <row r="24" spans="1:9" ht="20.3" customHeight="1">
      <c r="A24" s="53"/>
    </row>
    <row r="25" spans="1:9" ht="20.3" customHeight="1">
      <c r="A25" s="53" t="s">
        <v>37</v>
      </c>
    </row>
    <row r="26" spans="1:9" ht="32.25" customHeight="1">
      <c r="A26" s="53"/>
      <c r="B26" s="200" t="s">
        <v>105</v>
      </c>
      <c r="C26" s="200"/>
      <c r="D26" s="200"/>
      <c r="E26" s="200"/>
      <c r="F26" s="200"/>
      <c r="G26" s="200"/>
      <c r="H26" s="200"/>
    </row>
    <row r="27" spans="1:9" ht="20.3" customHeight="1">
      <c r="A27" s="56"/>
    </row>
    <row r="28" spans="1:9" s="59" customFormat="1" ht="20.3" customHeight="1">
      <c r="A28" s="53" t="s">
        <v>38</v>
      </c>
    </row>
    <row r="29" spans="1:9" s="59" customFormat="1" ht="20.3" customHeight="1">
      <c r="A29" s="53"/>
      <c r="B29" s="195" t="s">
        <v>208</v>
      </c>
    </row>
    <row r="30" spans="1:9" s="59" customFormat="1" ht="20.3" customHeight="1">
      <c r="A30" s="53"/>
    </row>
    <row r="31" spans="1:9" s="59" customFormat="1" ht="20.3" customHeight="1">
      <c r="A31" s="53" t="s">
        <v>39</v>
      </c>
    </row>
    <row r="32" spans="1:9" s="59" customFormat="1" ht="20.3" customHeight="1">
      <c r="A32" s="53" t="s">
        <v>40</v>
      </c>
    </row>
    <row r="33" spans="1:1" s="59" customFormat="1" ht="20.3" customHeight="1">
      <c r="A33" s="53" t="s">
        <v>41</v>
      </c>
    </row>
    <row r="34" spans="1:1" ht="20.3" customHeight="1">
      <c r="A34" s="57" t="s">
        <v>42</v>
      </c>
    </row>
  </sheetData>
  <mergeCells count="4">
    <mergeCell ref="A7:I7"/>
    <mergeCell ref="A19:I22"/>
    <mergeCell ref="G9:I9"/>
    <mergeCell ref="B26:H26"/>
  </mergeCells>
  <phoneticPr fontId="2"/>
  <pageMargins left="0.98425196850393704" right="0.59055118110236227" top="0.98425196850393704" bottom="0.98425196850393704" header="0.31496062992125984" footer="0.51181102362204722"/>
  <pageSetup paperSize="9" orientation="portrait" r:id="rId1"/>
  <headerFooter alignWithMargins="0">
    <oddHeader>&amp;R&amp;"+,太字"&amp;16①-１</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view="pageBreakPreview" zoomScaleNormal="100" workbookViewId="0">
      <selection activeCell="A19" sqref="A19:I22"/>
    </sheetView>
  </sheetViews>
  <sheetFormatPr defaultRowHeight="12.9"/>
  <cols>
    <col min="1" max="1" width="1.69921875" customWidth="1"/>
    <col min="2" max="2" width="8" customWidth="1"/>
    <col min="3" max="3" width="11.5" style="8" customWidth="1"/>
    <col min="4" max="4" width="10.09765625" style="8" customWidth="1"/>
    <col min="7" max="7" width="7.19921875" customWidth="1"/>
    <col min="8" max="8" width="6.59765625" customWidth="1"/>
    <col min="9" max="9" width="2.19921875" customWidth="1"/>
    <col min="10" max="10" width="5.8984375" style="22" customWidth="1"/>
    <col min="11" max="16" width="3.8984375" style="22" customWidth="1"/>
    <col min="17" max="17" width="6.19921875" style="22" customWidth="1"/>
    <col min="18" max="18" width="1.69921875" customWidth="1"/>
  </cols>
  <sheetData>
    <row r="1" spans="1:19" ht="29.95" customHeight="1">
      <c r="B1" s="18"/>
      <c r="C1" s="19"/>
      <c r="D1" s="19"/>
      <c r="E1" s="20"/>
      <c r="F1" s="20"/>
      <c r="G1" s="20"/>
      <c r="H1" s="21"/>
      <c r="I1" s="12"/>
      <c r="N1" s="17"/>
      <c r="O1" s="17"/>
      <c r="P1" s="17"/>
      <c r="Q1" s="17"/>
      <c r="S1" s="22"/>
    </row>
    <row r="2" spans="1:19" ht="45" customHeight="1">
      <c r="B2" s="23"/>
      <c r="C2" s="24"/>
      <c r="D2" s="24"/>
      <c r="E2" s="22"/>
      <c r="F2" s="22"/>
      <c r="G2" s="22"/>
      <c r="H2" s="25"/>
      <c r="I2" s="41"/>
      <c r="J2" s="91" t="s">
        <v>149</v>
      </c>
      <c r="K2" s="147">
        <v>2</v>
      </c>
      <c r="L2" s="92" t="s">
        <v>134</v>
      </c>
      <c r="M2" s="148">
        <v>5</v>
      </c>
      <c r="N2" s="144" t="s">
        <v>132</v>
      </c>
      <c r="O2" s="160">
        <v>15</v>
      </c>
      <c r="P2" s="145" t="s">
        <v>133</v>
      </c>
      <c r="Q2" s="28"/>
      <c r="S2" s="22"/>
    </row>
    <row r="3" spans="1:19" ht="45" customHeight="1">
      <c r="B3" s="23"/>
      <c r="C3" s="24"/>
      <c r="D3" s="146" t="s">
        <v>137</v>
      </c>
      <c r="E3" s="22"/>
      <c r="F3" s="22"/>
      <c r="G3" s="22"/>
      <c r="H3" s="25"/>
      <c r="I3" s="41"/>
      <c r="J3" s="26"/>
      <c r="K3" s="26"/>
      <c r="L3" s="29"/>
      <c r="M3" s="29"/>
      <c r="N3" s="28"/>
      <c r="O3" s="28"/>
      <c r="P3" s="28"/>
      <c r="Q3" s="28"/>
      <c r="S3" s="22"/>
    </row>
    <row r="4" spans="1:19" ht="37.5" customHeight="1">
      <c r="B4" s="23"/>
      <c r="C4" s="24"/>
      <c r="D4" s="30"/>
      <c r="E4" s="22"/>
      <c r="F4" s="22"/>
      <c r="G4" s="22"/>
      <c r="H4" s="25"/>
      <c r="I4" s="41"/>
      <c r="J4" s="88" t="s">
        <v>81</v>
      </c>
      <c r="K4" s="142"/>
      <c r="L4" s="89"/>
      <c r="M4" s="89"/>
      <c r="N4" s="89"/>
      <c r="O4" s="89"/>
      <c r="P4" s="90"/>
      <c r="Q4" s="31"/>
      <c r="S4" s="22"/>
    </row>
    <row r="5" spans="1:19" ht="29.95" customHeight="1">
      <c r="B5" s="23"/>
      <c r="C5" s="24"/>
      <c r="D5" s="24"/>
      <c r="E5" s="22"/>
      <c r="F5" s="22"/>
      <c r="G5" s="22"/>
      <c r="H5" s="25"/>
      <c r="I5" s="41"/>
      <c r="J5" s="81"/>
      <c r="K5" s="26"/>
      <c r="L5" s="32"/>
      <c r="M5" s="32"/>
      <c r="N5" s="32"/>
      <c r="O5" s="32"/>
      <c r="P5" s="82"/>
      <c r="Q5" s="32"/>
      <c r="S5" s="22"/>
    </row>
    <row r="6" spans="1:19" ht="29.95" customHeight="1">
      <c r="B6" s="23"/>
      <c r="C6" s="24"/>
      <c r="D6" s="24"/>
      <c r="E6" s="22"/>
      <c r="F6" s="22"/>
      <c r="G6" s="22"/>
      <c r="H6" s="33"/>
      <c r="I6" s="22"/>
      <c r="J6" s="81"/>
      <c r="K6" s="149" t="s">
        <v>135</v>
      </c>
      <c r="L6" s="32"/>
      <c r="M6" s="32"/>
      <c r="N6" s="32"/>
      <c r="O6" s="32"/>
      <c r="P6" s="82"/>
      <c r="Q6" s="32"/>
    </row>
    <row r="7" spans="1:19" ht="29.95" customHeight="1">
      <c r="B7" s="23"/>
      <c r="C7" s="24"/>
      <c r="D7" s="24"/>
      <c r="E7" s="22"/>
      <c r="F7" s="22"/>
      <c r="G7" s="22"/>
      <c r="H7" s="33"/>
      <c r="I7" s="22"/>
      <c r="J7" s="83"/>
      <c r="K7" s="27"/>
      <c r="L7" s="34"/>
      <c r="M7" s="34"/>
      <c r="N7" s="34"/>
      <c r="O7" s="34"/>
      <c r="P7" s="84"/>
      <c r="Q7" s="34"/>
    </row>
    <row r="8" spans="1:19" ht="29.95" customHeight="1">
      <c r="B8" s="35"/>
      <c r="C8" s="36"/>
      <c r="D8" s="36"/>
      <c r="E8" s="37"/>
      <c r="F8" s="37"/>
      <c r="G8" s="37"/>
      <c r="H8" s="38"/>
      <c r="I8" s="22"/>
      <c r="J8" s="85"/>
      <c r="K8" s="143"/>
      <c r="L8" s="86"/>
      <c r="M8" s="86"/>
      <c r="N8" s="86"/>
      <c r="O8" s="86"/>
      <c r="P8" s="87"/>
      <c r="Q8" s="34"/>
    </row>
    <row r="9" spans="1:19" ht="15.05" customHeight="1">
      <c r="A9" s="273"/>
      <c r="B9" s="273"/>
      <c r="C9" s="274"/>
      <c r="D9" s="274"/>
      <c r="J9" s="39"/>
      <c r="K9" s="39"/>
      <c r="L9" s="24"/>
      <c r="M9" s="24"/>
      <c r="N9" s="24"/>
      <c r="O9" s="24"/>
      <c r="P9" s="24"/>
      <c r="Q9" s="24"/>
      <c r="S9" s="22"/>
    </row>
    <row r="10" spans="1:19" ht="29.95" customHeight="1">
      <c r="B10" s="18"/>
      <c r="C10" s="19"/>
      <c r="D10" s="19"/>
      <c r="E10" s="20"/>
      <c r="F10" s="20"/>
      <c r="G10" s="20"/>
      <c r="H10" s="21"/>
      <c r="I10" s="12"/>
      <c r="J10" s="27"/>
      <c r="K10" s="27"/>
      <c r="N10" s="31"/>
      <c r="O10" s="31"/>
      <c r="P10" s="31"/>
      <c r="Q10" s="31"/>
      <c r="S10" s="22"/>
    </row>
    <row r="11" spans="1:19" ht="45" customHeight="1">
      <c r="B11" s="23"/>
      <c r="C11" s="24"/>
      <c r="D11" s="24"/>
      <c r="E11" s="22"/>
      <c r="F11" s="22"/>
      <c r="G11" s="22"/>
      <c r="H11" s="25"/>
      <c r="I11" s="41"/>
      <c r="J11" s="91" t="s">
        <v>149</v>
      </c>
      <c r="K11" s="147">
        <v>3</v>
      </c>
      <c r="L11" s="92" t="s">
        <v>134</v>
      </c>
      <c r="M11" s="148">
        <v>3</v>
      </c>
      <c r="N11" s="144" t="s">
        <v>132</v>
      </c>
      <c r="O11" s="160">
        <v>1</v>
      </c>
      <c r="P11" s="145" t="s">
        <v>133</v>
      </c>
      <c r="Q11" s="28"/>
      <c r="S11" s="22"/>
    </row>
    <row r="12" spans="1:19" ht="45" customHeight="1">
      <c r="B12" s="23"/>
      <c r="C12" s="146" t="s">
        <v>138</v>
      </c>
      <c r="E12" s="22"/>
      <c r="F12" s="22"/>
      <c r="G12" s="22"/>
      <c r="H12" s="25"/>
      <c r="I12" s="41"/>
      <c r="J12" s="26"/>
      <c r="K12" s="26"/>
      <c r="L12" s="29"/>
      <c r="M12" s="29"/>
      <c r="N12" s="28"/>
      <c r="O12" s="28"/>
      <c r="P12" s="28"/>
      <c r="Q12" s="28"/>
      <c r="S12" s="22"/>
    </row>
    <row r="13" spans="1:19" ht="37.5" customHeight="1">
      <c r="B13" s="23"/>
      <c r="C13" s="150" t="s">
        <v>139</v>
      </c>
      <c r="D13" s="30"/>
      <c r="E13" s="22"/>
      <c r="F13" s="22"/>
      <c r="G13" s="22"/>
      <c r="H13" s="25"/>
      <c r="I13" s="41"/>
      <c r="J13" s="88" t="s">
        <v>81</v>
      </c>
      <c r="K13" s="142"/>
      <c r="L13" s="89"/>
      <c r="M13" s="89"/>
      <c r="N13" s="89"/>
      <c r="O13" s="89"/>
      <c r="P13" s="90"/>
      <c r="Q13" s="31"/>
      <c r="S13" s="22"/>
    </row>
    <row r="14" spans="1:19" ht="29.95" customHeight="1">
      <c r="B14" s="23"/>
      <c r="C14" s="24"/>
      <c r="D14" s="24"/>
      <c r="E14" s="22"/>
      <c r="F14" s="22"/>
      <c r="G14" s="22"/>
      <c r="H14" s="25"/>
      <c r="I14" s="41"/>
      <c r="J14" s="81"/>
      <c r="K14" s="26"/>
      <c r="L14" s="32"/>
      <c r="M14" s="32"/>
      <c r="N14" s="32"/>
      <c r="O14" s="32"/>
      <c r="P14" s="82"/>
      <c r="Q14" s="31"/>
      <c r="S14" s="22"/>
    </row>
    <row r="15" spans="1:19" ht="29.95" customHeight="1">
      <c r="B15" s="23"/>
      <c r="C15" s="24"/>
      <c r="D15" s="24"/>
      <c r="E15" s="22"/>
      <c r="F15" s="22"/>
      <c r="G15" s="22"/>
      <c r="H15" s="33"/>
      <c r="I15" s="22"/>
      <c r="J15" s="81"/>
      <c r="K15" s="149" t="s">
        <v>136</v>
      </c>
      <c r="L15" s="32"/>
      <c r="M15" s="32"/>
      <c r="N15" s="32"/>
      <c r="O15" s="32"/>
      <c r="P15" s="82"/>
      <c r="Q15" s="31"/>
    </row>
    <row r="16" spans="1:19" ht="29.95" customHeight="1">
      <c r="B16" s="35"/>
      <c r="C16" s="36"/>
      <c r="D16" s="36"/>
      <c r="E16" s="37"/>
      <c r="F16" s="37"/>
      <c r="G16" s="37"/>
      <c r="H16" s="38"/>
      <c r="I16" s="22"/>
      <c r="J16" s="85"/>
      <c r="K16" s="143"/>
      <c r="L16" s="86"/>
      <c r="M16" s="86"/>
      <c r="N16" s="86"/>
      <c r="O16" s="86"/>
      <c r="P16" s="87"/>
      <c r="Q16" s="34"/>
    </row>
    <row r="17" spans="1:19" ht="15.05" customHeight="1">
      <c r="A17" s="273"/>
      <c r="B17" s="273"/>
      <c r="C17" s="274"/>
      <c r="D17" s="274"/>
      <c r="J17" s="40"/>
      <c r="K17" s="40"/>
      <c r="S17" s="22"/>
    </row>
    <row r="18" spans="1:19" ht="29.95" customHeight="1">
      <c r="B18" s="18"/>
      <c r="C18" s="19"/>
      <c r="D18" s="19"/>
      <c r="E18" s="20"/>
      <c r="F18" s="20"/>
      <c r="G18" s="20"/>
      <c r="H18" s="21"/>
      <c r="I18" s="12"/>
      <c r="J18" s="27"/>
      <c r="K18" s="27"/>
      <c r="N18" s="31"/>
      <c r="O18" s="31"/>
      <c r="P18" s="31"/>
      <c r="Q18" s="31"/>
      <c r="S18" s="22"/>
    </row>
    <row r="19" spans="1:19" ht="45" customHeight="1">
      <c r="B19" s="23"/>
      <c r="C19" s="24"/>
      <c r="D19" s="24"/>
      <c r="E19" s="22"/>
      <c r="F19" s="22"/>
      <c r="G19" s="22"/>
      <c r="H19" s="25"/>
      <c r="I19" s="41"/>
      <c r="J19" s="91" t="s">
        <v>149</v>
      </c>
      <c r="K19" s="141"/>
      <c r="L19" s="92" t="s">
        <v>134</v>
      </c>
      <c r="M19" s="92"/>
      <c r="N19" s="144" t="s">
        <v>132</v>
      </c>
      <c r="O19" s="144"/>
      <c r="P19" s="145" t="s">
        <v>133</v>
      </c>
      <c r="Q19" s="28"/>
      <c r="S19" s="22"/>
    </row>
    <row r="20" spans="1:19" ht="45" customHeight="1">
      <c r="B20" s="23"/>
      <c r="C20" s="24"/>
      <c r="E20" s="22"/>
      <c r="F20" s="22"/>
      <c r="G20" s="22"/>
      <c r="H20" s="25"/>
      <c r="I20" s="41"/>
      <c r="J20" s="26"/>
      <c r="K20" s="26"/>
      <c r="L20" s="29"/>
      <c r="M20" s="29"/>
      <c r="N20" s="28"/>
      <c r="O20" s="28"/>
      <c r="P20" s="28"/>
      <c r="Q20" s="28"/>
      <c r="S20" s="22"/>
    </row>
    <row r="21" spans="1:19" ht="37.5" customHeight="1">
      <c r="B21" s="23"/>
      <c r="C21" s="24"/>
      <c r="D21" s="30"/>
      <c r="E21" s="22"/>
      <c r="F21" s="22"/>
      <c r="G21" s="22"/>
      <c r="H21" s="25"/>
      <c r="I21" s="41"/>
      <c r="J21" s="88" t="s">
        <v>81</v>
      </c>
      <c r="K21" s="142"/>
      <c r="L21" s="89"/>
      <c r="M21" s="89"/>
      <c r="N21" s="89"/>
      <c r="O21" s="89"/>
      <c r="P21" s="90"/>
      <c r="Q21" s="31"/>
      <c r="S21" s="22"/>
    </row>
    <row r="22" spans="1:19" ht="29.95" customHeight="1">
      <c r="B22" s="23"/>
      <c r="C22" s="24"/>
      <c r="D22" s="24"/>
      <c r="E22" s="22"/>
      <c r="F22" s="22"/>
      <c r="G22" s="22"/>
      <c r="H22" s="25"/>
      <c r="I22" s="41"/>
      <c r="J22" s="81"/>
      <c r="K22" s="26"/>
      <c r="L22" s="32"/>
      <c r="M22" s="32"/>
      <c r="N22" s="32"/>
      <c r="O22" s="32"/>
      <c r="P22" s="82"/>
      <c r="Q22" s="32"/>
      <c r="S22" s="22"/>
    </row>
    <row r="23" spans="1:19" ht="29.95" customHeight="1">
      <c r="B23" s="23"/>
      <c r="C23" s="24"/>
      <c r="D23" s="24"/>
      <c r="E23" s="22"/>
      <c r="F23" s="22"/>
      <c r="G23" s="22"/>
      <c r="H23" s="33"/>
      <c r="I23" s="22"/>
      <c r="J23" s="83"/>
      <c r="K23" s="27"/>
      <c r="L23" s="34"/>
      <c r="M23" s="34"/>
      <c r="N23" s="34"/>
      <c r="O23" s="34"/>
      <c r="P23" s="84"/>
      <c r="Q23" s="32"/>
    </row>
    <row r="24" spans="1:19" ht="29.95" customHeight="1">
      <c r="B24" s="35"/>
      <c r="C24" s="36"/>
      <c r="D24" s="36"/>
      <c r="E24" s="37"/>
      <c r="F24" s="37"/>
      <c r="G24" s="37"/>
      <c r="H24" s="38"/>
      <c r="I24" s="22"/>
      <c r="J24" s="85"/>
      <c r="K24" s="143"/>
      <c r="L24" s="86"/>
      <c r="M24" s="86"/>
      <c r="N24" s="86"/>
      <c r="O24" s="86"/>
      <c r="P24" s="87"/>
      <c r="Q24" s="34"/>
    </row>
    <row r="25" spans="1:19" ht="7.55" customHeight="1">
      <c r="J25" s="41"/>
      <c r="K25" s="41"/>
      <c r="L25" s="42"/>
      <c r="M25" s="42"/>
      <c r="N25" s="42"/>
      <c r="O25" s="42"/>
      <c r="P25" s="42"/>
      <c r="Q25" s="42"/>
    </row>
    <row r="26" spans="1:19" ht="8.1999999999999993" customHeight="1">
      <c r="C26" s="42"/>
      <c r="D26" s="42"/>
      <c r="E26" s="43"/>
      <c r="F26" s="43"/>
      <c r="G26" s="43"/>
      <c r="H26" s="43"/>
      <c r="I26" s="43"/>
      <c r="J26" s="43"/>
      <c r="K26" s="43"/>
      <c r="L26" s="43"/>
      <c r="M26" s="43"/>
      <c r="N26" s="43"/>
      <c r="O26" s="43"/>
      <c r="P26" s="43"/>
      <c r="Q26" s="43"/>
      <c r="S26" s="22"/>
    </row>
  </sheetData>
  <mergeCells count="4">
    <mergeCell ref="A9:B9"/>
    <mergeCell ref="C9:D9"/>
    <mergeCell ref="A17:B17"/>
    <mergeCell ref="C17:D17"/>
  </mergeCells>
  <phoneticPr fontId="2"/>
  <dataValidations count="2">
    <dataValidation type="list" allowBlank="1" showInputMessage="1" showErrorMessage="1" sqref="N4:Q4 N13:Q13 N21:P21">
      <formula1>"農用地,開水路,パイプライン,ため池,農道,その他"</formula1>
    </dataValidation>
    <dataValidation type="list" allowBlank="1" showInputMessage="1" showErrorMessage="1" sqref="Q21">
      <formula1>"農用地,開水路,パイプライン,ため池,農道,その他,全施設"</formula1>
    </dataValidation>
  </dataValidations>
  <pageMargins left="0.59055118110236227" right="0.59055118110236227" top="0.59055118110236227" bottom="0.59055118110236227" header="0" footer="0.51181102362204722"/>
  <pageSetup paperSize="9" scale="96" orientation="portrait" r:id="rId1"/>
  <headerFooter alignWithMargins="0">
    <oddHeader>&amp;R⑨</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0"/>
  <sheetViews>
    <sheetView zoomScale="75" zoomScaleNormal="75" workbookViewId="0">
      <selection activeCell="U9" sqref="U9"/>
    </sheetView>
  </sheetViews>
  <sheetFormatPr defaultRowHeight="12.9"/>
  <cols>
    <col min="1" max="1" width="4.69921875" customWidth="1"/>
    <col min="2" max="2" width="16.09765625" customWidth="1"/>
    <col min="3" max="3" width="11.3984375" customWidth="1"/>
    <col min="5" max="5" width="14.69921875" customWidth="1"/>
    <col min="9" max="9" width="12.5" customWidth="1"/>
    <col min="13" max="13" width="12.5" customWidth="1"/>
    <col min="14" max="14" width="10.3984375" customWidth="1"/>
    <col min="15" max="15" width="10.8984375" customWidth="1"/>
    <col min="16" max="16" width="13.8984375" customWidth="1"/>
  </cols>
  <sheetData>
    <row r="1" spans="2:16" ht="33.049999999999997" customHeight="1">
      <c r="B1" s="277" t="s">
        <v>43</v>
      </c>
      <c r="C1" s="277"/>
      <c r="D1" s="277"/>
      <c r="E1" s="277"/>
      <c r="F1" s="277"/>
      <c r="G1" s="277"/>
      <c r="H1" s="277"/>
      <c r="I1" s="277"/>
      <c r="J1" s="277"/>
      <c r="K1" s="277"/>
      <c r="L1" s="277"/>
      <c r="M1" s="277"/>
      <c r="N1" s="277"/>
      <c r="O1" s="277"/>
      <c r="P1" s="277"/>
    </row>
    <row r="2" spans="2:16" ht="23.25" customHeight="1">
      <c r="N2" s="60" t="s">
        <v>63</v>
      </c>
      <c r="O2" s="60"/>
      <c r="P2" s="60"/>
    </row>
    <row r="3" spans="2:16" ht="25" customHeight="1">
      <c r="B3" s="278" t="s">
        <v>44</v>
      </c>
      <c r="C3" s="278" t="s">
        <v>45</v>
      </c>
      <c r="D3" s="278" t="s">
        <v>46</v>
      </c>
      <c r="E3" s="278" t="s">
        <v>47</v>
      </c>
      <c r="F3" s="278" t="s">
        <v>48</v>
      </c>
      <c r="G3" s="278"/>
      <c r="H3" s="278" t="s">
        <v>49</v>
      </c>
      <c r="I3" s="275" t="s">
        <v>50</v>
      </c>
      <c r="J3" s="278" t="s">
        <v>51</v>
      </c>
      <c r="K3" s="278"/>
      <c r="L3" s="278" t="s">
        <v>52</v>
      </c>
      <c r="M3" s="278"/>
      <c r="N3" s="278" t="s">
        <v>53</v>
      </c>
      <c r="O3" s="278"/>
      <c r="P3" s="275" t="s">
        <v>54</v>
      </c>
    </row>
    <row r="4" spans="2:16" ht="25" customHeight="1">
      <c r="B4" s="278"/>
      <c r="C4" s="278"/>
      <c r="D4" s="278"/>
      <c r="E4" s="278"/>
      <c r="F4" s="61" t="s">
        <v>55</v>
      </c>
      <c r="G4" s="61" t="s">
        <v>56</v>
      </c>
      <c r="H4" s="278"/>
      <c r="I4" s="276"/>
      <c r="J4" s="61" t="s">
        <v>57</v>
      </c>
      <c r="K4" s="61" t="s">
        <v>58</v>
      </c>
      <c r="L4" s="61" t="s">
        <v>59</v>
      </c>
      <c r="M4" s="61" t="s">
        <v>60</v>
      </c>
      <c r="N4" s="62" t="s">
        <v>61</v>
      </c>
      <c r="O4" s="62" t="s">
        <v>62</v>
      </c>
      <c r="P4" s="276"/>
    </row>
    <row r="5" spans="2:16" ht="53.2" customHeight="1">
      <c r="B5" s="61"/>
      <c r="C5" s="63"/>
      <c r="D5" s="61"/>
      <c r="E5" s="64"/>
      <c r="F5" s="65"/>
      <c r="G5" s="65"/>
      <c r="H5" s="66"/>
      <c r="I5" s="66"/>
      <c r="J5" s="66"/>
      <c r="K5" s="61"/>
      <c r="L5" s="61"/>
      <c r="M5" s="65"/>
      <c r="N5" s="61"/>
      <c r="O5" s="61"/>
      <c r="P5" s="61"/>
    </row>
    <row r="6" spans="2:16" ht="53.2" customHeight="1">
      <c r="B6" s="61"/>
      <c r="C6" s="61"/>
      <c r="D6" s="61"/>
      <c r="E6" s="61"/>
      <c r="F6" s="61"/>
      <c r="G6" s="61"/>
      <c r="H6" s="61"/>
      <c r="I6" s="61"/>
      <c r="J6" s="61"/>
      <c r="K6" s="61"/>
      <c r="L6" s="61"/>
      <c r="M6" s="61"/>
      <c r="N6" s="61"/>
      <c r="O6" s="61"/>
      <c r="P6" s="61"/>
    </row>
    <row r="7" spans="2:16" ht="53.2" customHeight="1">
      <c r="B7" s="61"/>
      <c r="C7" s="61"/>
      <c r="D7" s="61"/>
      <c r="E7" s="61"/>
      <c r="F7" s="61"/>
      <c r="G7" s="61"/>
      <c r="H7" s="61"/>
      <c r="I7" s="61"/>
      <c r="J7" s="61"/>
      <c r="K7" s="61"/>
      <c r="L7" s="61"/>
      <c r="M7" s="61"/>
      <c r="N7" s="61"/>
      <c r="O7" s="61"/>
      <c r="P7" s="61"/>
    </row>
    <row r="8" spans="2:16" ht="53.2" customHeight="1">
      <c r="B8" s="61"/>
      <c r="C8" s="61"/>
      <c r="D8" s="61"/>
      <c r="E8" s="61"/>
      <c r="F8" s="61"/>
      <c r="G8" s="61"/>
      <c r="H8" s="61"/>
      <c r="I8" s="61"/>
      <c r="J8" s="61"/>
      <c r="K8" s="61"/>
      <c r="L8" s="61"/>
      <c r="M8" s="61"/>
      <c r="N8" s="61"/>
      <c r="O8" s="61"/>
      <c r="P8" s="61"/>
    </row>
    <row r="9" spans="2:16" ht="53.2" customHeight="1">
      <c r="B9" s="61"/>
      <c r="C9" s="61"/>
      <c r="D9" s="61"/>
      <c r="E9" s="61"/>
      <c r="F9" s="61"/>
      <c r="G9" s="61"/>
      <c r="H9" s="61"/>
      <c r="I9" s="61"/>
      <c r="J9" s="61"/>
      <c r="K9" s="61"/>
      <c r="L9" s="61"/>
      <c r="M9" s="61"/>
      <c r="N9" s="61"/>
      <c r="O9" s="61"/>
      <c r="P9" s="61"/>
    </row>
    <row r="10" spans="2:16" ht="53.2" customHeight="1">
      <c r="B10" s="61"/>
      <c r="C10" s="61"/>
      <c r="D10" s="61"/>
      <c r="E10" s="61"/>
      <c r="F10" s="61"/>
      <c r="G10" s="61"/>
      <c r="H10" s="61"/>
      <c r="I10" s="61"/>
      <c r="J10" s="61"/>
      <c r="K10" s="61"/>
      <c r="L10" s="61"/>
      <c r="M10" s="61"/>
      <c r="N10" s="61"/>
      <c r="O10" s="61"/>
      <c r="P10" s="61"/>
    </row>
    <row r="11" spans="2:16" ht="53.2" customHeight="1">
      <c r="B11" s="61"/>
      <c r="C11" s="61"/>
      <c r="D11" s="61"/>
      <c r="E11" s="61"/>
      <c r="F11" s="61"/>
      <c r="G11" s="61"/>
      <c r="H11" s="61"/>
      <c r="I11" s="61"/>
      <c r="J11" s="61"/>
      <c r="K11" s="61"/>
      <c r="L11" s="61"/>
      <c r="M11" s="61"/>
      <c r="N11" s="61"/>
      <c r="O11" s="61"/>
      <c r="P11" s="61"/>
    </row>
    <row r="12" spans="2:16" ht="53.2" customHeight="1">
      <c r="B12" s="61"/>
      <c r="C12" s="61"/>
      <c r="D12" s="61"/>
      <c r="E12" s="61"/>
      <c r="F12" s="61"/>
      <c r="G12" s="61"/>
      <c r="H12" s="61"/>
      <c r="I12" s="61"/>
      <c r="J12" s="61"/>
      <c r="K12" s="61"/>
      <c r="L12" s="61"/>
      <c r="M12" s="61"/>
      <c r="N12" s="61"/>
      <c r="O12" s="61"/>
      <c r="P12" s="61"/>
    </row>
    <row r="13" spans="2:16" ht="53.2" customHeight="1">
      <c r="B13" s="61"/>
      <c r="C13" s="61"/>
      <c r="D13" s="61"/>
      <c r="E13" s="61"/>
      <c r="F13" s="61"/>
      <c r="G13" s="61"/>
      <c r="H13" s="61"/>
      <c r="I13" s="61"/>
      <c r="J13" s="61"/>
      <c r="K13" s="61"/>
      <c r="L13" s="61"/>
      <c r="M13" s="61"/>
      <c r="N13" s="61"/>
      <c r="O13" s="61"/>
      <c r="P13" s="61"/>
    </row>
    <row r="14" spans="2:16" ht="20.149999999999999" customHeight="1"/>
    <row r="15" spans="2:16" ht="20.149999999999999" customHeight="1"/>
    <row r="16" spans="2:16" ht="20.149999999999999" customHeight="1"/>
    <row r="17" ht="20.149999999999999" customHeight="1"/>
    <row r="18" ht="20.149999999999999" customHeight="1"/>
    <row r="19" ht="20.149999999999999" customHeight="1"/>
    <row r="20" ht="20.149999999999999" customHeight="1"/>
    <row r="21" ht="20.149999999999999" customHeight="1"/>
    <row r="22" ht="20.149999999999999" customHeight="1"/>
    <row r="23" ht="20.149999999999999" customHeight="1"/>
    <row r="24" ht="20.149999999999999" customHeight="1"/>
    <row r="25" ht="20.149999999999999" customHeight="1"/>
    <row r="26" ht="20.149999999999999" customHeight="1"/>
    <row r="27" ht="20.149999999999999" customHeight="1"/>
    <row r="28" ht="20.149999999999999" customHeight="1"/>
    <row r="29" ht="20.149999999999999" customHeight="1"/>
    <row r="30" ht="20.149999999999999" customHeight="1"/>
  </sheetData>
  <mergeCells count="12">
    <mergeCell ref="P3:P4"/>
    <mergeCell ref="B1:P1"/>
    <mergeCell ref="B3:B4"/>
    <mergeCell ref="C3:C4"/>
    <mergeCell ref="D3:D4"/>
    <mergeCell ref="E3:E4"/>
    <mergeCell ref="F3:G3"/>
    <mergeCell ref="H3:H4"/>
    <mergeCell ref="I3:I4"/>
    <mergeCell ref="J3:K3"/>
    <mergeCell ref="L3:M3"/>
    <mergeCell ref="N3:O3"/>
  </mergeCells>
  <phoneticPr fontId="2"/>
  <pageMargins left="0.70866141732283472" right="0.70866141732283472" top="0.74803149606299213" bottom="0.74803149606299213" header="0.31496062992125984" footer="0.31496062992125984"/>
  <pageSetup paperSize="9" scale="79" orientation="landscape" r:id="rId1"/>
  <headerFooter>
    <oddHeader>&amp;R⑩</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130" zoomScaleNormal="130" workbookViewId="0">
      <selection activeCell="A19" sqref="A19:I22"/>
    </sheetView>
  </sheetViews>
  <sheetFormatPr defaultColWidth="9" defaultRowHeight="14"/>
  <cols>
    <col min="1" max="1" width="12.09765625" style="6" customWidth="1"/>
    <col min="2" max="2" width="35.19921875" style="6" customWidth="1"/>
    <col min="3" max="3" width="18.09765625" style="10" customWidth="1"/>
    <col min="4" max="4" width="16.19921875" style="6" customWidth="1"/>
    <col min="5" max="5" width="11.5" style="6" customWidth="1"/>
    <col min="6" max="16384" width="9" style="6"/>
  </cols>
  <sheetData>
    <row r="1" spans="1:5" ht="22.6" customHeight="1">
      <c r="A1" s="279" t="s">
        <v>14</v>
      </c>
      <c r="B1" s="279"/>
      <c r="C1" s="279"/>
      <c r="D1" s="279"/>
      <c r="E1" s="279"/>
    </row>
    <row r="2" spans="1:5" ht="22.6" customHeight="1">
      <c r="A2" s="286" t="s">
        <v>158</v>
      </c>
      <c r="B2" s="286"/>
      <c r="C2" s="286"/>
      <c r="D2" s="286"/>
      <c r="E2" s="286"/>
    </row>
    <row r="4" spans="1:5" ht="25.55" customHeight="1">
      <c r="A4" s="280" t="s">
        <v>17</v>
      </c>
      <c r="B4" s="281"/>
      <c r="C4" s="282" t="s">
        <v>13</v>
      </c>
      <c r="D4" s="284" t="s">
        <v>99</v>
      </c>
      <c r="E4" s="284" t="s">
        <v>4</v>
      </c>
    </row>
    <row r="5" spans="1:5" ht="25.55" customHeight="1">
      <c r="A5" s="9" t="s">
        <v>15</v>
      </c>
      <c r="B5" s="4" t="s">
        <v>16</v>
      </c>
      <c r="C5" s="283"/>
      <c r="D5" s="285"/>
      <c r="E5" s="285"/>
    </row>
    <row r="6" spans="1:5" ht="25.55" customHeight="1">
      <c r="A6" s="161" t="s">
        <v>159</v>
      </c>
      <c r="B6" s="115" t="s">
        <v>117</v>
      </c>
      <c r="C6" s="116">
        <v>20000</v>
      </c>
      <c r="D6" s="114">
        <v>43936</v>
      </c>
      <c r="E6" s="3"/>
    </row>
    <row r="7" spans="1:5" ht="25.55" customHeight="1">
      <c r="A7" s="161" t="s">
        <v>160</v>
      </c>
      <c r="B7" s="115" t="s">
        <v>116</v>
      </c>
      <c r="C7" s="116">
        <v>20000</v>
      </c>
      <c r="D7" s="114">
        <v>43936</v>
      </c>
      <c r="E7" s="3"/>
    </row>
    <row r="8" spans="1:5" ht="25.55" customHeight="1">
      <c r="A8" s="161" t="s">
        <v>161</v>
      </c>
      <c r="B8" s="115" t="s">
        <v>112</v>
      </c>
      <c r="C8" s="116">
        <v>10000</v>
      </c>
      <c r="D8" s="114">
        <v>43936</v>
      </c>
      <c r="E8" s="3"/>
    </row>
    <row r="9" spans="1:5" ht="25.55" customHeight="1">
      <c r="A9" s="161" t="s">
        <v>163</v>
      </c>
      <c r="B9" s="115" t="s">
        <v>118</v>
      </c>
      <c r="C9" s="116">
        <v>10000</v>
      </c>
      <c r="D9" s="114">
        <v>43936</v>
      </c>
      <c r="E9" s="3"/>
    </row>
    <row r="10" spans="1:5" ht="25.55" customHeight="1">
      <c r="A10" s="161" t="s">
        <v>162</v>
      </c>
      <c r="B10" s="115" t="s">
        <v>114</v>
      </c>
      <c r="C10" s="116">
        <v>10000</v>
      </c>
      <c r="D10" s="114">
        <v>43936</v>
      </c>
      <c r="E10" s="3"/>
    </row>
    <row r="11" spans="1:5" ht="25.55" customHeight="1">
      <c r="A11" s="161" t="s">
        <v>164</v>
      </c>
      <c r="B11" s="115" t="s">
        <v>115</v>
      </c>
      <c r="C11" s="116">
        <v>10000</v>
      </c>
      <c r="D11" s="114">
        <v>43936</v>
      </c>
      <c r="E11" s="3"/>
    </row>
    <row r="12" spans="1:5" ht="25.55" customHeight="1">
      <c r="A12" s="114"/>
      <c r="B12" s="115"/>
      <c r="C12" s="116"/>
      <c r="D12" s="114"/>
      <c r="E12" s="3"/>
    </row>
    <row r="13" spans="1:5" ht="25.55" customHeight="1">
      <c r="A13" s="114"/>
      <c r="B13" s="115"/>
      <c r="C13" s="116"/>
      <c r="D13" s="114"/>
      <c r="E13" s="3"/>
    </row>
    <row r="14" spans="1:5" ht="25.55" customHeight="1">
      <c r="A14" s="3"/>
      <c r="B14" s="3"/>
      <c r="C14" s="2"/>
      <c r="D14" s="11"/>
      <c r="E14" s="3"/>
    </row>
    <row r="15" spans="1:5" ht="25.55" customHeight="1">
      <c r="A15" s="3"/>
      <c r="B15" s="3"/>
      <c r="C15" s="2"/>
      <c r="D15" s="11"/>
      <c r="E15" s="3"/>
    </row>
    <row r="16" spans="1:5" ht="25.55" customHeight="1">
      <c r="A16" s="3"/>
      <c r="B16" s="3"/>
      <c r="C16" s="2"/>
      <c r="D16" s="11"/>
      <c r="E16" s="3"/>
    </row>
    <row r="17" spans="1:5" ht="25.55" customHeight="1">
      <c r="A17" s="3"/>
      <c r="B17" s="3"/>
      <c r="C17" s="2"/>
      <c r="D17" s="11"/>
      <c r="E17" s="3"/>
    </row>
    <row r="18" spans="1:5" ht="25.55" customHeight="1">
      <c r="A18" s="3"/>
      <c r="B18" s="3"/>
      <c r="C18" s="2"/>
      <c r="D18" s="11"/>
      <c r="E18" s="3"/>
    </row>
    <row r="19" spans="1:5" ht="25.55" customHeight="1">
      <c r="A19" s="3"/>
      <c r="B19" s="3"/>
      <c r="C19" s="2"/>
      <c r="D19" s="11"/>
      <c r="E19" s="3"/>
    </row>
    <row r="20" spans="1:5" ht="25.55" customHeight="1">
      <c r="A20" s="3"/>
      <c r="B20" s="3"/>
      <c r="C20" s="2"/>
      <c r="D20" s="11"/>
      <c r="E20" s="3"/>
    </row>
    <row r="21" spans="1:5" ht="25.55" customHeight="1">
      <c r="A21" s="3"/>
      <c r="B21" s="3"/>
      <c r="C21" s="2"/>
      <c r="D21" s="3"/>
      <c r="E21" s="3"/>
    </row>
    <row r="22" spans="1:5" ht="25.55" customHeight="1">
      <c r="A22" s="3"/>
      <c r="B22" s="4"/>
      <c r="C22" s="2"/>
      <c r="D22" s="3"/>
      <c r="E22" s="3"/>
    </row>
    <row r="23" spans="1:5" ht="25.55" customHeight="1">
      <c r="A23" s="3"/>
      <c r="B23" s="3"/>
      <c r="C23" s="2"/>
      <c r="D23" s="3"/>
      <c r="E23" s="3"/>
    </row>
    <row r="24" spans="1:5" ht="25.55" customHeight="1">
      <c r="A24" s="3"/>
      <c r="B24" s="3"/>
      <c r="C24" s="2"/>
      <c r="D24" s="3"/>
      <c r="E24" s="3"/>
    </row>
    <row r="25" spans="1:5" ht="25.55" customHeight="1">
      <c r="A25" s="3"/>
      <c r="B25" s="3"/>
      <c r="C25" s="2"/>
      <c r="D25" s="3"/>
      <c r="E25" s="3"/>
    </row>
    <row r="26" spans="1:5" ht="25.55" customHeight="1">
      <c r="A26" s="3"/>
      <c r="B26" s="3"/>
      <c r="C26" s="2"/>
      <c r="D26" s="3"/>
      <c r="E26" s="3"/>
    </row>
    <row r="27" spans="1:5" ht="25.55" customHeight="1">
      <c r="A27" s="3"/>
      <c r="B27" s="3"/>
      <c r="C27" s="2"/>
      <c r="D27" s="3"/>
      <c r="E27" s="3"/>
    </row>
    <row r="28" spans="1:5" ht="25.55" customHeight="1">
      <c r="A28" s="3"/>
      <c r="B28" s="3"/>
      <c r="C28" s="2"/>
      <c r="D28" s="3"/>
      <c r="E28" s="3"/>
    </row>
    <row r="29" spans="1:5" ht="25.55" customHeight="1">
      <c r="A29" s="3"/>
      <c r="B29" s="4" t="s">
        <v>0</v>
      </c>
      <c r="C29" s="116">
        <f>SUM(C6:C28)</f>
        <v>80000</v>
      </c>
      <c r="D29" s="3"/>
      <c r="E29" s="3"/>
    </row>
  </sheetData>
  <mergeCells count="6">
    <mergeCell ref="A1:E1"/>
    <mergeCell ref="A4:B4"/>
    <mergeCell ref="C4:C5"/>
    <mergeCell ref="D4:D5"/>
    <mergeCell ref="E4:E5"/>
    <mergeCell ref="A2:E2"/>
  </mergeCells>
  <phoneticPr fontId="2"/>
  <pageMargins left="0.47244094488188981" right="0.31496062992125984" top="0.86614173228346458" bottom="0.47244094488188981" header="0.31496062992125984" footer="0.39370078740157483"/>
  <pageSetup paperSize="9" orientation="portrait" r:id="rId1"/>
  <headerFooter alignWithMargins="0">
    <oddHeader>&amp;R④</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T76"/>
  <sheetViews>
    <sheetView zoomScaleNormal="100" workbookViewId="0">
      <selection activeCell="V14" sqref="V14"/>
    </sheetView>
  </sheetViews>
  <sheetFormatPr defaultColWidth="9" defaultRowHeight="12.4"/>
  <cols>
    <col min="1" max="1" width="2.09765625" style="95" customWidth="1"/>
    <col min="2" max="2" width="10.69921875" style="95" customWidth="1"/>
    <col min="3" max="20" width="4.59765625" style="95" customWidth="1"/>
    <col min="21" max="16384" width="9" style="95"/>
  </cols>
  <sheetData>
    <row r="7" spans="1:20" ht="13.6" customHeight="1">
      <c r="A7" s="95" t="s">
        <v>64</v>
      </c>
    </row>
    <row r="8" spans="1:20" ht="13.6" customHeight="1">
      <c r="B8" s="95" t="s">
        <v>212</v>
      </c>
      <c r="T8" s="96" t="s">
        <v>98</v>
      </c>
    </row>
    <row r="9" spans="1:20" ht="13.6" customHeight="1">
      <c r="B9" s="97" t="s">
        <v>89</v>
      </c>
      <c r="C9" s="98"/>
      <c r="D9" s="98"/>
      <c r="E9" s="98"/>
      <c r="F9" s="98"/>
      <c r="G9" s="98"/>
      <c r="H9" s="99"/>
      <c r="I9" s="201" t="s">
        <v>93</v>
      </c>
      <c r="J9" s="201"/>
      <c r="K9" s="201"/>
      <c r="L9" s="201"/>
      <c r="M9" s="201" t="s">
        <v>94</v>
      </c>
      <c r="N9" s="201"/>
      <c r="O9" s="201"/>
      <c r="P9" s="201"/>
      <c r="Q9" s="201" t="s">
        <v>67</v>
      </c>
      <c r="R9" s="201"/>
      <c r="S9" s="201"/>
      <c r="T9" s="201"/>
    </row>
    <row r="10" spans="1:20" ht="13.6" customHeight="1">
      <c r="B10" s="100" t="s">
        <v>90</v>
      </c>
      <c r="C10" s="101"/>
      <c r="D10" s="101"/>
      <c r="E10" s="101"/>
      <c r="F10" s="101"/>
      <c r="G10" s="101"/>
      <c r="H10" s="102"/>
      <c r="I10" s="203">
        <v>200000</v>
      </c>
      <c r="J10" s="203"/>
      <c r="K10" s="203"/>
      <c r="L10" s="203"/>
      <c r="M10" s="203">
        <v>300000</v>
      </c>
      <c r="N10" s="203"/>
      <c r="O10" s="203"/>
      <c r="P10" s="203"/>
      <c r="Q10" s="203">
        <f>SUM(I10:P10)</f>
        <v>500000</v>
      </c>
      <c r="R10" s="203"/>
      <c r="S10" s="203"/>
      <c r="T10" s="203"/>
    </row>
    <row r="11" spans="1:20" ht="13.6" customHeight="1">
      <c r="B11" s="97" t="s">
        <v>91</v>
      </c>
      <c r="C11" s="98"/>
      <c r="D11" s="98"/>
      <c r="E11" s="98"/>
      <c r="F11" s="98"/>
      <c r="G11" s="98"/>
      <c r="H11" s="99"/>
      <c r="I11" s="201" t="s">
        <v>93</v>
      </c>
      <c r="J11" s="201"/>
      <c r="K11" s="201"/>
      <c r="L11" s="201"/>
      <c r="M11" s="201" t="s">
        <v>94</v>
      </c>
      <c r="N11" s="201"/>
      <c r="O11" s="201"/>
      <c r="P11" s="201"/>
      <c r="Q11" s="201" t="s">
        <v>67</v>
      </c>
      <c r="R11" s="201"/>
      <c r="S11" s="201"/>
      <c r="T11" s="201"/>
    </row>
    <row r="12" spans="1:20" ht="13.6" customHeight="1">
      <c r="B12" s="100" t="s">
        <v>92</v>
      </c>
      <c r="C12" s="101"/>
      <c r="D12" s="101"/>
      <c r="E12" s="101"/>
      <c r="F12" s="101"/>
      <c r="G12" s="101"/>
      <c r="H12" s="102"/>
      <c r="I12" s="203">
        <v>80000</v>
      </c>
      <c r="J12" s="203"/>
      <c r="K12" s="203"/>
      <c r="L12" s="203"/>
      <c r="M12" s="203">
        <v>0</v>
      </c>
      <c r="N12" s="203"/>
      <c r="O12" s="203"/>
      <c r="P12" s="203"/>
      <c r="Q12" s="203">
        <f>SUM(I12:P12)</f>
        <v>80000</v>
      </c>
      <c r="R12" s="203"/>
      <c r="S12" s="203"/>
      <c r="T12" s="203"/>
    </row>
    <row r="13" spans="1:20" ht="13.6" customHeight="1">
      <c r="B13" s="97" t="s">
        <v>109</v>
      </c>
      <c r="C13" s="98"/>
      <c r="D13" s="98"/>
      <c r="E13" s="98"/>
      <c r="F13" s="98"/>
      <c r="G13" s="98"/>
      <c r="H13" s="99"/>
      <c r="I13" s="201" t="s">
        <v>93</v>
      </c>
      <c r="J13" s="201"/>
      <c r="K13" s="201"/>
      <c r="L13" s="201"/>
      <c r="M13" s="201" t="s">
        <v>94</v>
      </c>
      <c r="N13" s="201"/>
      <c r="O13" s="201"/>
      <c r="P13" s="201"/>
      <c r="Q13" s="201" t="s">
        <v>67</v>
      </c>
      <c r="R13" s="201"/>
      <c r="S13" s="201"/>
      <c r="T13" s="201"/>
    </row>
    <row r="14" spans="1:20" ht="13.6" customHeight="1">
      <c r="B14" s="100" t="s">
        <v>110</v>
      </c>
      <c r="C14" s="101"/>
      <c r="D14" s="101"/>
      <c r="E14" s="101"/>
      <c r="F14" s="101"/>
      <c r="G14" s="101"/>
      <c r="H14" s="102"/>
      <c r="I14" s="203">
        <v>20000</v>
      </c>
      <c r="J14" s="203"/>
      <c r="K14" s="203"/>
      <c r="L14" s="203"/>
      <c r="M14" s="203">
        <v>0</v>
      </c>
      <c r="N14" s="203"/>
      <c r="O14" s="203"/>
      <c r="P14" s="203"/>
      <c r="Q14" s="203">
        <f>SUM(I14:P14)</f>
        <v>20000</v>
      </c>
      <c r="R14" s="203"/>
      <c r="S14" s="203"/>
      <c r="T14" s="203"/>
    </row>
    <row r="15" spans="1:20" ht="13.6" customHeight="1" thickBot="1">
      <c r="B15" s="218" t="s">
        <v>0</v>
      </c>
      <c r="C15" s="219"/>
      <c r="D15" s="219"/>
      <c r="E15" s="219"/>
      <c r="F15" s="219"/>
      <c r="G15" s="219"/>
      <c r="H15" s="220"/>
      <c r="I15" s="202" t="s">
        <v>93</v>
      </c>
      <c r="J15" s="202"/>
      <c r="K15" s="202"/>
      <c r="L15" s="202"/>
      <c r="M15" s="202" t="s">
        <v>94</v>
      </c>
      <c r="N15" s="202"/>
      <c r="O15" s="202"/>
      <c r="P15" s="202"/>
      <c r="Q15" s="202" t="s">
        <v>67</v>
      </c>
      <c r="R15" s="202"/>
      <c r="S15" s="202"/>
      <c r="T15" s="202"/>
    </row>
    <row r="16" spans="1:20" ht="13.6" customHeight="1" thickBot="1">
      <c r="B16" s="221"/>
      <c r="C16" s="222"/>
      <c r="D16" s="222"/>
      <c r="E16" s="222"/>
      <c r="F16" s="222"/>
      <c r="G16" s="222"/>
      <c r="H16" s="222"/>
      <c r="I16" s="210">
        <f>I10+I12+I14</f>
        <v>300000</v>
      </c>
      <c r="J16" s="210"/>
      <c r="K16" s="210"/>
      <c r="L16" s="210"/>
      <c r="M16" s="210">
        <f>M10+M12</f>
        <v>300000</v>
      </c>
      <c r="N16" s="210"/>
      <c r="O16" s="210"/>
      <c r="P16" s="238"/>
      <c r="Q16" s="211">
        <f>SUM(I16:P16)</f>
        <v>600000</v>
      </c>
      <c r="R16" s="212"/>
      <c r="S16" s="212"/>
      <c r="T16" s="213"/>
    </row>
    <row r="17" spans="1:20" ht="13.6" customHeight="1" thickBot="1">
      <c r="B17" s="223"/>
      <c r="C17" s="224"/>
      <c r="D17" s="224"/>
      <c r="E17" s="224"/>
      <c r="F17" s="224"/>
      <c r="G17" s="224"/>
      <c r="H17" s="224"/>
      <c r="I17" s="214">
        <f>I16/Q16</f>
        <v>0.5</v>
      </c>
      <c r="J17" s="215"/>
      <c r="K17" s="215"/>
      <c r="L17" s="215"/>
      <c r="M17" s="215">
        <f>M16/Q16</f>
        <v>0.5</v>
      </c>
      <c r="N17" s="215"/>
      <c r="O17" s="215"/>
      <c r="P17" s="239"/>
      <c r="Q17" s="216" t="s">
        <v>95</v>
      </c>
      <c r="R17" s="217"/>
      <c r="S17" s="217"/>
      <c r="T17" s="217"/>
    </row>
    <row r="18" spans="1:20" ht="13.6" customHeight="1">
      <c r="B18" s="104" t="s">
        <v>96</v>
      </c>
    </row>
    <row r="19" spans="1:20" ht="13.6" customHeight="1">
      <c r="B19" s="104"/>
    </row>
    <row r="20" spans="1:20" ht="13.6" customHeight="1">
      <c r="B20" s="104"/>
    </row>
    <row r="21" spans="1:20" ht="13.6" customHeight="1">
      <c r="B21" s="104"/>
    </row>
    <row r="22" spans="1:20" ht="13.6" customHeight="1">
      <c r="B22" s="95" t="s">
        <v>97</v>
      </c>
      <c r="M22" s="103"/>
      <c r="N22" s="105"/>
      <c r="O22" s="105"/>
      <c r="P22" s="106"/>
      <c r="Q22" s="105"/>
      <c r="R22" s="105"/>
      <c r="S22" s="107"/>
      <c r="T22" s="96" t="s">
        <v>8</v>
      </c>
    </row>
    <row r="23" spans="1:20" ht="13.6" customHeight="1">
      <c r="B23" s="201"/>
      <c r="C23" s="201"/>
      <c r="D23" s="201"/>
      <c r="E23" s="201"/>
      <c r="F23" s="201" t="s">
        <v>153</v>
      </c>
      <c r="G23" s="201"/>
      <c r="H23" s="201"/>
      <c r="I23" s="201" t="s">
        <v>154</v>
      </c>
      <c r="J23" s="201"/>
      <c r="K23" s="201"/>
      <c r="L23" s="201" t="s">
        <v>155</v>
      </c>
      <c r="M23" s="201"/>
      <c r="N23" s="201"/>
      <c r="O23" s="201" t="s">
        <v>156</v>
      </c>
      <c r="P23" s="201"/>
      <c r="Q23" s="201"/>
      <c r="R23" s="201" t="s">
        <v>157</v>
      </c>
      <c r="S23" s="201"/>
      <c r="T23" s="201"/>
    </row>
    <row r="24" spans="1:20" ht="13.6" customHeight="1">
      <c r="B24" s="225" t="s">
        <v>82</v>
      </c>
      <c r="C24" s="225"/>
      <c r="D24" s="225"/>
      <c r="E24" s="225"/>
      <c r="F24" s="240">
        <v>0</v>
      </c>
      <c r="G24" s="241"/>
      <c r="H24" s="242"/>
      <c r="I24" s="203">
        <v>20010</v>
      </c>
      <c r="J24" s="203"/>
      <c r="K24" s="203"/>
      <c r="L24" s="226"/>
      <c r="M24" s="226"/>
      <c r="N24" s="226"/>
      <c r="O24" s="226"/>
      <c r="P24" s="226"/>
      <c r="Q24" s="226"/>
      <c r="R24" s="226"/>
      <c r="S24" s="226"/>
      <c r="T24" s="226"/>
    </row>
    <row r="25" spans="1:20" ht="13.6" customHeight="1">
      <c r="B25" s="225" t="s">
        <v>83</v>
      </c>
      <c r="C25" s="225"/>
      <c r="D25" s="225"/>
      <c r="E25" s="225"/>
      <c r="F25" s="203">
        <v>600000</v>
      </c>
      <c r="G25" s="203"/>
      <c r="H25" s="203"/>
      <c r="I25" s="203">
        <v>600000</v>
      </c>
      <c r="J25" s="203"/>
      <c r="K25" s="203"/>
      <c r="L25" s="226"/>
      <c r="M25" s="226"/>
      <c r="N25" s="226"/>
      <c r="O25" s="226"/>
      <c r="P25" s="226"/>
      <c r="Q25" s="226"/>
      <c r="R25" s="226"/>
      <c r="S25" s="226"/>
      <c r="T25" s="226"/>
    </row>
    <row r="26" spans="1:20" ht="13.6" customHeight="1">
      <c r="B26" s="225" t="s">
        <v>84</v>
      </c>
      <c r="C26" s="225"/>
      <c r="D26" s="225"/>
      <c r="E26" s="225"/>
      <c r="F26" s="203">
        <v>10</v>
      </c>
      <c r="G26" s="203"/>
      <c r="H26" s="203"/>
      <c r="I26" s="203">
        <v>10</v>
      </c>
      <c r="J26" s="203"/>
      <c r="K26" s="203"/>
      <c r="L26" s="226"/>
      <c r="M26" s="226"/>
      <c r="N26" s="226"/>
      <c r="O26" s="226"/>
      <c r="P26" s="226"/>
      <c r="Q26" s="226"/>
      <c r="R26" s="226"/>
      <c r="S26" s="226"/>
      <c r="T26" s="226"/>
    </row>
    <row r="27" spans="1:20" ht="13.6" customHeight="1">
      <c r="B27" s="225" t="s">
        <v>85</v>
      </c>
      <c r="C27" s="225"/>
      <c r="D27" s="225"/>
      <c r="E27" s="225"/>
      <c r="F27" s="203">
        <v>580000</v>
      </c>
      <c r="G27" s="203"/>
      <c r="H27" s="203"/>
      <c r="I27" s="203">
        <v>580000</v>
      </c>
      <c r="J27" s="203"/>
      <c r="K27" s="203"/>
      <c r="L27" s="226"/>
      <c r="M27" s="226"/>
      <c r="N27" s="226"/>
      <c r="O27" s="226"/>
      <c r="P27" s="226"/>
      <c r="Q27" s="226"/>
      <c r="R27" s="226"/>
      <c r="S27" s="226"/>
      <c r="T27" s="226"/>
    </row>
    <row r="28" spans="1:20" ht="13.6" customHeight="1">
      <c r="B28" s="225" t="s">
        <v>86</v>
      </c>
      <c r="C28" s="225"/>
      <c r="D28" s="225"/>
      <c r="E28" s="225"/>
      <c r="F28" s="203">
        <f>F25+F26-F27</f>
        <v>20010</v>
      </c>
      <c r="G28" s="203"/>
      <c r="H28" s="203"/>
      <c r="I28" s="203">
        <v>40020</v>
      </c>
      <c r="J28" s="203"/>
      <c r="K28" s="203"/>
      <c r="L28" s="226"/>
      <c r="M28" s="226"/>
      <c r="N28" s="226"/>
      <c r="O28" s="226"/>
      <c r="P28" s="226"/>
      <c r="Q28" s="226"/>
      <c r="R28" s="226"/>
      <c r="S28" s="226"/>
      <c r="T28" s="226"/>
    </row>
    <row r="29" spans="1:20" ht="13.6" customHeight="1"/>
    <row r="30" spans="1:20" ht="13.6" customHeight="1"/>
    <row r="31" spans="1:20" ht="13.6" customHeight="1"/>
    <row r="32" spans="1:20" ht="13.6" customHeight="1">
      <c r="A32" s="95" t="s">
        <v>65</v>
      </c>
      <c r="M32" s="108"/>
      <c r="N32" s="108"/>
      <c r="O32" s="108"/>
      <c r="P32" s="108"/>
      <c r="Q32" s="108"/>
      <c r="R32" s="108"/>
      <c r="S32" s="108"/>
      <c r="T32" s="108"/>
    </row>
    <row r="33" spans="2:20" ht="13.6" customHeight="1">
      <c r="B33" s="95" t="s">
        <v>1</v>
      </c>
      <c r="M33" s="108"/>
      <c r="N33" s="108"/>
      <c r="O33" s="108"/>
      <c r="P33" s="108"/>
      <c r="Q33" s="108"/>
      <c r="R33" s="108"/>
      <c r="S33" s="108"/>
      <c r="T33" s="96" t="s">
        <v>8</v>
      </c>
    </row>
    <row r="34" spans="2:20" ht="13.6" customHeight="1">
      <c r="B34" s="201" t="s">
        <v>68</v>
      </c>
      <c r="C34" s="201"/>
      <c r="D34" s="201"/>
      <c r="E34" s="201"/>
      <c r="F34" s="201"/>
      <c r="G34" s="201" t="s">
        <v>2</v>
      </c>
      <c r="H34" s="201"/>
      <c r="I34" s="201"/>
      <c r="J34" s="201"/>
      <c r="K34" s="201" t="s">
        <v>66</v>
      </c>
      <c r="L34" s="201"/>
      <c r="M34" s="201"/>
      <c r="N34" s="201"/>
      <c r="O34" s="201" t="s">
        <v>3</v>
      </c>
      <c r="P34" s="201"/>
      <c r="Q34" s="201"/>
      <c r="R34" s="201" t="s">
        <v>4</v>
      </c>
      <c r="S34" s="201"/>
      <c r="T34" s="201"/>
    </row>
    <row r="35" spans="2:20" ht="13.6" customHeight="1">
      <c r="B35" s="201" t="s">
        <v>111</v>
      </c>
      <c r="C35" s="201"/>
      <c r="D35" s="201"/>
      <c r="E35" s="201"/>
      <c r="F35" s="201"/>
      <c r="G35" s="203">
        <v>20010</v>
      </c>
      <c r="H35" s="203"/>
      <c r="I35" s="203"/>
      <c r="J35" s="203"/>
      <c r="K35" s="203">
        <v>0</v>
      </c>
      <c r="L35" s="203"/>
      <c r="M35" s="203"/>
      <c r="N35" s="203"/>
      <c r="O35" s="203">
        <f>G35-K35</f>
        <v>20010</v>
      </c>
      <c r="P35" s="203"/>
      <c r="Q35" s="203"/>
      <c r="R35" s="201"/>
      <c r="S35" s="201"/>
      <c r="T35" s="201"/>
    </row>
    <row r="36" spans="2:20" ht="13.6" customHeight="1">
      <c r="B36" s="201" t="s">
        <v>70</v>
      </c>
      <c r="C36" s="201"/>
      <c r="D36" s="201"/>
      <c r="E36" s="201"/>
      <c r="F36" s="201"/>
      <c r="G36" s="203">
        <v>600000</v>
      </c>
      <c r="H36" s="203"/>
      <c r="I36" s="203"/>
      <c r="J36" s="203"/>
      <c r="K36" s="203">
        <v>600000</v>
      </c>
      <c r="L36" s="203"/>
      <c r="M36" s="203"/>
      <c r="N36" s="203"/>
      <c r="O36" s="203">
        <f>G36-K36</f>
        <v>0</v>
      </c>
      <c r="P36" s="203"/>
      <c r="Q36" s="203"/>
      <c r="R36" s="201"/>
      <c r="S36" s="201"/>
      <c r="T36" s="201"/>
    </row>
    <row r="37" spans="2:20" ht="13.6" customHeight="1">
      <c r="B37" s="201" t="s">
        <v>71</v>
      </c>
      <c r="C37" s="201"/>
      <c r="D37" s="201"/>
      <c r="E37" s="201"/>
      <c r="F37" s="201"/>
      <c r="G37" s="203">
        <v>10</v>
      </c>
      <c r="H37" s="203"/>
      <c r="I37" s="203"/>
      <c r="J37" s="203"/>
      <c r="K37" s="203">
        <v>10</v>
      </c>
      <c r="L37" s="203"/>
      <c r="M37" s="203"/>
      <c r="N37" s="203"/>
      <c r="O37" s="203">
        <f>G37-K37</f>
        <v>0</v>
      </c>
      <c r="P37" s="203"/>
      <c r="Q37" s="203"/>
      <c r="R37" s="201"/>
      <c r="S37" s="201"/>
      <c r="T37" s="201"/>
    </row>
    <row r="38" spans="2:20" ht="13.6" customHeight="1">
      <c r="B38" s="201" t="s">
        <v>72</v>
      </c>
      <c r="C38" s="201"/>
      <c r="D38" s="201"/>
      <c r="E38" s="201"/>
      <c r="F38" s="201"/>
      <c r="G38" s="203">
        <f>SUM(G35:J37)</f>
        <v>620020</v>
      </c>
      <c r="H38" s="203"/>
      <c r="I38" s="203"/>
      <c r="J38" s="203"/>
      <c r="K38" s="203">
        <f>SUM(K35:N37)</f>
        <v>600010</v>
      </c>
      <c r="L38" s="203"/>
      <c r="M38" s="203"/>
      <c r="N38" s="203"/>
      <c r="O38" s="203">
        <f>SUM(O35:Q37)</f>
        <v>20010</v>
      </c>
      <c r="P38" s="203"/>
      <c r="Q38" s="203"/>
      <c r="R38" s="201"/>
      <c r="S38" s="201"/>
      <c r="T38" s="201"/>
    </row>
    <row r="39" spans="2:20" ht="13.6" customHeight="1">
      <c r="B39" s="103"/>
      <c r="C39" s="103"/>
      <c r="D39" s="103"/>
      <c r="E39" s="103"/>
      <c r="F39" s="103"/>
      <c r="G39" s="112"/>
      <c r="H39" s="112"/>
      <c r="I39" s="112"/>
      <c r="J39" s="112"/>
      <c r="K39" s="112"/>
      <c r="L39" s="112"/>
      <c r="M39" s="112"/>
      <c r="N39" s="112"/>
      <c r="O39" s="112"/>
      <c r="P39" s="112"/>
      <c r="Q39" s="112"/>
      <c r="R39" s="113"/>
      <c r="S39" s="113"/>
      <c r="T39" s="113"/>
    </row>
    <row r="40" spans="2:20" ht="13.6" customHeight="1">
      <c r="B40" s="95" t="s">
        <v>5</v>
      </c>
      <c r="M40" s="109"/>
      <c r="N40" s="109"/>
      <c r="O40" s="110"/>
      <c r="P40" s="110"/>
      <c r="Q40" s="110"/>
      <c r="R40" s="110"/>
      <c r="S40" s="110"/>
      <c r="T40" s="96" t="s">
        <v>8</v>
      </c>
    </row>
    <row r="41" spans="2:20" ht="13.6" customHeight="1">
      <c r="B41" s="201" t="s">
        <v>68</v>
      </c>
      <c r="C41" s="201"/>
      <c r="D41" s="201"/>
      <c r="E41" s="201"/>
      <c r="F41" s="201"/>
      <c r="G41" s="201" t="s">
        <v>2</v>
      </c>
      <c r="H41" s="201"/>
      <c r="I41" s="201"/>
      <c r="J41" s="201"/>
      <c r="K41" s="201" t="s">
        <v>66</v>
      </c>
      <c r="L41" s="201"/>
      <c r="M41" s="201"/>
      <c r="N41" s="201"/>
      <c r="O41" s="201" t="s">
        <v>3</v>
      </c>
      <c r="P41" s="201"/>
      <c r="Q41" s="201"/>
      <c r="R41" s="201" t="s">
        <v>4</v>
      </c>
      <c r="S41" s="201"/>
      <c r="T41" s="201"/>
    </row>
    <row r="42" spans="2:20" ht="13.6" customHeight="1">
      <c r="B42" s="227" t="s">
        <v>69</v>
      </c>
      <c r="C42" s="228"/>
      <c r="D42" s="228"/>
      <c r="E42" s="228"/>
      <c r="F42" s="229"/>
      <c r="G42" s="230">
        <f>SUM(G44:J49)</f>
        <v>280000</v>
      </c>
      <c r="H42" s="230"/>
      <c r="I42" s="230"/>
      <c r="J42" s="230"/>
      <c r="K42" s="230"/>
      <c r="L42" s="230"/>
      <c r="M42" s="230"/>
      <c r="N42" s="230"/>
      <c r="O42" s="230"/>
      <c r="P42" s="230"/>
      <c r="Q42" s="230"/>
      <c r="R42" s="231"/>
      <c r="S42" s="231"/>
      <c r="T42" s="231"/>
    </row>
    <row r="43" spans="2:20" ht="13.6" customHeight="1">
      <c r="B43" s="205" t="s">
        <v>74</v>
      </c>
      <c r="C43" s="205"/>
      <c r="D43" s="205"/>
      <c r="E43" s="205"/>
      <c r="F43" s="205"/>
      <c r="G43" s="206"/>
      <c r="H43" s="206"/>
      <c r="I43" s="206"/>
      <c r="J43" s="206"/>
      <c r="K43" s="206"/>
      <c r="L43" s="206"/>
      <c r="M43" s="206"/>
      <c r="N43" s="206"/>
      <c r="O43" s="206"/>
      <c r="P43" s="206"/>
      <c r="Q43" s="206"/>
      <c r="R43" s="204"/>
      <c r="S43" s="204"/>
      <c r="T43" s="204"/>
    </row>
    <row r="44" spans="2:20" ht="13.6" customHeight="1">
      <c r="B44" s="207" t="s">
        <v>166</v>
      </c>
      <c r="C44" s="208"/>
      <c r="D44" s="208"/>
      <c r="E44" s="208"/>
      <c r="F44" s="209"/>
      <c r="G44" s="206">
        <v>30000</v>
      </c>
      <c r="H44" s="206"/>
      <c r="I44" s="206"/>
      <c r="J44" s="206"/>
      <c r="K44" s="206"/>
      <c r="L44" s="206"/>
      <c r="M44" s="206"/>
      <c r="N44" s="206"/>
      <c r="O44" s="206"/>
      <c r="P44" s="206"/>
      <c r="Q44" s="206"/>
      <c r="R44" s="204"/>
      <c r="S44" s="204"/>
      <c r="T44" s="204"/>
    </row>
    <row r="45" spans="2:20" ht="13.6" customHeight="1">
      <c r="B45" s="207" t="s">
        <v>174</v>
      </c>
      <c r="C45" s="208"/>
      <c r="D45" s="208"/>
      <c r="E45" s="208"/>
      <c r="F45" s="209"/>
      <c r="G45" s="206">
        <v>50000</v>
      </c>
      <c r="H45" s="206"/>
      <c r="I45" s="206"/>
      <c r="J45" s="206"/>
      <c r="K45" s="206">
        <v>0</v>
      </c>
      <c r="L45" s="206"/>
      <c r="M45" s="206"/>
      <c r="N45" s="206"/>
      <c r="O45" s="206"/>
      <c r="P45" s="206"/>
      <c r="Q45" s="206"/>
      <c r="R45" s="204"/>
      <c r="S45" s="204"/>
      <c r="T45" s="204"/>
    </row>
    <row r="46" spans="2:20" ht="13.6" customHeight="1">
      <c r="B46" s="207" t="s">
        <v>177</v>
      </c>
      <c r="C46" s="208"/>
      <c r="D46" s="208"/>
      <c r="E46" s="208"/>
      <c r="F46" s="209"/>
      <c r="G46" s="206">
        <v>130000</v>
      </c>
      <c r="H46" s="206"/>
      <c r="I46" s="206"/>
      <c r="J46" s="206"/>
      <c r="K46" s="206"/>
      <c r="L46" s="206"/>
      <c r="M46" s="206"/>
      <c r="N46" s="206"/>
      <c r="O46" s="206"/>
      <c r="P46" s="206"/>
      <c r="Q46" s="206"/>
      <c r="R46" s="204"/>
      <c r="S46" s="204"/>
      <c r="T46" s="204"/>
    </row>
    <row r="47" spans="2:20" ht="13.6" customHeight="1">
      <c r="B47" s="207" t="s">
        <v>178</v>
      </c>
      <c r="C47" s="208"/>
      <c r="D47" s="208"/>
      <c r="E47" s="208"/>
      <c r="F47" s="209"/>
      <c r="G47" s="206">
        <v>20000</v>
      </c>
      <c r="H47" s="206"/>
      <c r="I47" s="206"/>
      <c r="J47" s="206"/>
      <c r="K47" s="206"/>
      <c r="L47" s="206"/>
      <c r="M47" s="206"/>
      <c r="N47" s="206"/>
      <c r="O47" s="206"/>
      <c r="P47" s="206"/>
      <c r="Q47" s="206"/>
      <c r="R47" s="204"/>
      <c r="S47" s="204"/>
      <c r="T47" s="204"/>
    </row>
    <row r="48" spans="2:20" ht="13.6" customHeight="1">
      <c r="B48" s="207" t="s">
        <v>179</v>
      </c>
      <c r="C48" s="208"/>
      <c r="D48" s="208"/>
      <c r="E48" s="208"/>
      <c r="F48" s="209"/>
      <c r="G48" s="206">
        <v>20000</v>
      </c>
      <c r="H48" s="206"/>
      <c r="I48" s="206"/>
      <c r="J48" s="206"/>
      <c r="K48" s="206"/>
      <c r="L48" s="206"/>
      <c r="M48" s="206"/>
      <c r="N48" s="206"/>
      <c r="O48" s="206"/>
      <c r="P48" s="206"/>
      <c r="Q48" s="206"/>
      <c r="R48" s="204"/>
      <c r="S48" s="204"/>
      <c r="T48" s="204"/>
    </row>
    <row r="49" spans="2:20" ht="13.6" customHeight="1">
      <c r="B49" s="207" t="s">
        <v>180</v>
      </c>
      <c r="C49" s="208"/>
      <c r="D49" s="208"/>
      <c r="E49" s="208"/>
      <c r="F49" s="209"/>
      <c r="G49" s="206">
        <v>30000</v>
      </c>
      <c r="H49" s="206"/>
      <c r="I49" s="206"/>
      <c r="J49" s="206"/>
      <c r="K49" s="206"/>
      <c r="L49" s="206"/>
      <c r="M49" s="206"/>
      <c r="N49" s="206"/>
      <c r="O49" s="206"/>
      <c r="P49" s="206"/>
      <c r="Q49" s="206"/>
      <c r="R49" s="204"/>
      <c r="S49" s="204"/>
      <c r="T49" s="204"/>
    </row>
    <row r="50" spans="2:20" ht="13.6" customHeight="1">
      <c r="B50" s="205"/>
      <c r="C50" s="205"/>
      <c r="D50" s="205"/>
      <c r="E50" s="205"/>
      <c r="F50" s="205"/>
      <c r="G50" s="206"/>
      <c r="H50" s="206"/>
      <c r="I50" s="206"/>
      <c r="J50" s="206"/>
      <c r="K50" s="206"/>
      <c r="L50" s="206"/>
      <c r="M50" s="206"/>
      <c r="N50" s="206"/>
      <c r="O50" s="206"/>
      <c r="P50" s="206"/>
      <c r="Q50" s="206"/>
      <c r="R50" s="204"/>
      <c r="S50" s="204"/>
      <c r="T50" s="204"/>
    </row>
    <row r="51" spans="2:20" ht="13.6" customHeight="1">
      <c r="B51" s="205" t="s">
        <v>73</v>
      </c>
      <c r="C51" s="205"/>
      <c r="D51" s="205"/>
      <c r="E51" s="205"/>
      <c r="F51" s="205"/>
      <c r="G51" s="206">
        <v>300000</v>
      </c>
      <c r="H51" s="206"/>
      <c r="I51" s="206"/>
      <c r="J51" s="206"/>
      <c r="K51" s="206"/>
      <c r="L51" s="206"/>
      <c r="M51" s="206"/>
      <c r="N51" s="206"/>
      <c r="O51" s="206"/>
      <c r="P51" s="206"/>
      <c r="Q51" s="206"/>
      <c r="R51" s="204"/>
      <c r="S51" s="204"/>
      <c r="T51" s="204"/>
    </row>
    <row r="52" spans="2:20" ht="13.6" customHeight="1">
      <c r="B52" s="205"/>
      <c r="C52" s="205"/>
      <c r="D52" s="205"/>
      <c r="E52" s="205"/>
      <c r="F52" s="205"/>
      <c r="G52" s="206"/>
      <c r="H52" s="206"/>
      <c r="I52" s="206"/>
      <c r="J52" s="206"/>
      <c r="K52" s="206"/>
      <c r="L52" s="206"/>
      <c r="M52" s="206"/>
      <c r="N52" s="206"/>
      <c r="O52" s="206"/>
      <c r="P52" s="206"/>
      <c r="Q52" s="206"/>
      <c r="R52" s="204"/>
      <c r="S52" s="204"/>
      <c r="T52" s="204"/>
    </row>
    <row r="53" spans="2:20" ht="13.6" customHeight="1">
      <c r="B53" s="205" t="s">
        <v>140</v>
      </c>
      <c r="C53" s="205"/>
      <c r="D53" s="205"/>
      <c r="E53" s="205"/>
      <c r="F53" s="205"/>
      <c r="G53" s="206">
        <v>0</v>
      </c>
      <c r="H53" s="206"/>
      <c r="I53" s="206"/>
      <c r="J53" s="206"/>
      <c r="K53" s="206"/>
      <c r="L53" s="206"/>
      <c r="M53" s="206"/>
      <c r="N53" s="206"/>
      <c r="O53" s="206"/>
      <c r="P53" s="206"/>
      <c r="Q53" s="206"/>
      <c r="R53" s="204"/>
      <c r="S53" s="204"/>
      <c r="T53" s="204"/>
    </row>
    <row r="54" spans="2:20" ht="13.6" customHeight="1">
      <c r="B54" s="205" t="s">
        <v>141</v>
      </c>
      <c r="C54" s="205"/>
      <c r="D54" s="205"/>
      <c r="E54" s="205"/>
      <c r="F54" s="205"/>
      <c r="G54" s="206">
        <v>20010</v>
      </c>
      <c r="H54" s="206"/>
      <c r="I54" s="206"/>
      <c r="J54" s="206"/>
      <c r="K54" s="206"/>
      <c r="L54" s="206"/>
      <c r="M54" s="206"/>
      <c r="N54" s="206"/>
      <c r="O54" s="206"/>
      <c r="P54" s="206"/>
      <c r="Q54" s="206"/>
      <c r="R54" s="204"/>
      <c r="S54" s="204"/>
      <c r="T54" s="204"/>
    </row>
    <row r="55" spans="2:20" ht="13.6" customHeight="1">
      <c r="B55" s="233"/>
      <c r="C55" s="233"/>
      <c r="D55" s="233"/>
      <c r="E55" s="233"/>
      <c r="F55" s="233"/>
      <c r="G55" s="234"/>
      <c r="H55" s="234"/>
      <c r="I55" s="234"/>
      <c r="J55" s="234"/>
      <c r="K55" s="234"/>
      <c r="L55" s="234"/>
      <c r="M55" s="234"/>
      <c r="N55" s="234"/>
      <c r="O55" s="234"/>
      <c r="P55" s="234"/>
      <c r="Q55" s="234"/>
      <c r="R55" s="235"/>
      <c r="S55" s="235"/>
      <c r="T55" s="235"/>
    </row>
    <row r="56" spans="2:20" ht="13.6" customHeight="1">
      <c r="B56" s="201" t="s">
        <v>67</v>
      </c>
      <c r="C56" s="201"/>
      <c r="D56" s="201"/>
      <c r="E56" s="201"/>
      <c r="F56" s="201"/>
      <c r="G56" s="203">
        <f>G42+G51+G53+G54</f>
        <v>600010</v>
      </c>
      <c r="H56" s="203"/>
      <c r="I56" s="203"/>
      <c r="J56" s="203"/>
      <c r="K56" s="203"/>
      <c r="L56" s="203"/>
      <c r="M56" s="203"/>
      <c r="N56" s="203"/>
      <c r="O56" s="203"/>
      <c r="P56" s="203"/>
      <c r="Q56" s="203"/>
      <c r="R56" s="232"/>
      <c r="S56" s="232"/>
      <c r="T56" s="232"/>
    </row>
    <row r="57" spans="2:20" ht="13.6" customHeight="1">
      <c r="B57" s="103"/>
      <c r="C57" s="103"/>
      <c r="D57" s="103"/>
      <c r="E57" s="103"/>
      <c r="F57" s="103"/>
      <c r="G57" s="112"/>
      <c r="H57" s="112"/>
      <c r="I57" s="112"/>
      <c r="J57" s="112"/>
      <c r="K57" s="112"/>
      <c r="L57" s="112"/>
      <c r="M57" s="112"/>
      <c r="N57" s="112"/>
      <c r="O57" s="112"/>
      <c r="P57" s="112"/>
      <c r="Q57" s="112"/>
      <c r="R57" s="113"/>
      <c r="S57" s="113"/>
      <c r="T57" s="113"/>
    </row>
    <row r="58" spans="2:20" ht="13.6" customHeight="1">
      <c r="B58" s="103"/>
      <c r="C58" s="103"/>
      <c r="D58" s="103"/>
      <c r="E58" s="103"/>
      <c r="F58" s="103"/>
      <c r="G58" s="112"/>
      <c r="H58" s="112"/>
      <c r="I58" s="112"/>
      <c r="J58" s="112"/>
      <c r="K58" s="112"/>
      <c r="L58" s="112"/>
      <c r="M58" s="112"/>
      <c r="N58" s="112"/>
      <c r="O58" s="112"/>
      <c r="P58" s="112"/>
      <c r="Q58" s="112"/>
      <c r="R58" s="113"/>
      <c r="S58" s="113"/>
      <c r="T58" s="113"/>
    </row>
    <row r="59" spans="2:20" ht="13.6" customHeight="1">
      <c r="M59" s="109"/>
      <c r="N59" s="109"/>
      <c r="O59" s="109"/>
      <c r="P59" s="109"/>
      <c r="Q59" s="109"/>
      <c r="R59" s="109"/>
      <c r="S59" s="109"/>
      <c r="T59" s="109"/>
    </row>
    <row r="60" spans="2:20" ht="13.6" customHeight="1">
      <c r="B60" s="95" t="s">
        <v>88</v>
      </c>
      <c r="M60" s="111"/>
      <c r="N60" s="107"/>
      <c r="O60" s="111"/>
      <c r="P60" s="111"/>
      <c r="Q60" s="111"/>
      <c r="R60" s="111"/>
      <c r="S60" s="111"/>
      <c r="T60" s="96" t="s">
        <v>8</v>
      </c>
    </row>
    <row r="61" spans="2:20" ht="13.6" customHeight="1">
      <c r="B61" s="201"/>
      <c r="C61" s="201"/>
      <c r="D61" s="201"/>
      <c r="E61" s="201"/>
      <c r="F61" s="201" t="s">
        <v>153</v>
      </c>
      <c r="G61" s="201"/>
      <c r="H61" s="201"/>
      <c r="I61" s="201" t="s">
        <v>154</v>
      </c>
      <c r="J61" s="201"/>
      <c r="K61" s="201"/>
      <c r="L61" s="201" t="s">
        <v>155</v>
      </c>
      <c r="M61" s="201"/>
      <c r="N61" s="201"/>
      <c r="O61" s="201" t="s">
        <v>156</v>
      </c>
      <c r="P61" s="201"/>
      <c r="Q61" s="201"/>
      <c r="R61" s="201" t="s">
        <v>157</v>
      </c>
      <c r="S61" s="201"/>
      <c r="T61" s="201"/>
    </row>
    <row r="62" spans="2:20" ht="13.6" customHeight="1">
      <c r="B62" s="236" t="s">
        <v>75</v>
      </c>
      <c r="C62" s="236"/>
      <c r="D62" s="236"/>
      <c r="E62" s="236"/>
      <c r="F62" s="203">
        <v>0</v>
      </c>
      <c r="G62" s="203"/>
      <c r="H62" s="203"/>
      <c r="I62" s="203">
        <v>0</v>
      </c>
      <c r="J62" s="203"/>
      <c r="K62" s="203"/>
      <c r="L62" s="203">
        <v>0</v>
      </c>
      <c r="M62" s="203"/>
      <c r="N62" s="203"/>
      <c r="O62" s="203">
        <v>0</v>
      </c>
      <c r="P62" s="203"/>
      <c r="Q62" s="203"/>
      <c r="R62" s="226"/>
      <c r="S62" s="226"/>
      <c r="T62" s="226"/>
    </row>
    <row r="63" spans="2:20" ht="13.6" customHeight="1">
      <c r="B63" s="236" t="s">
        <v>76</v>
      </c>
      <c r="C63" s="236"/>
      <c r="D63" s="236"/>
      <c r="E63" s="236"/>
      <c r="F63" s="203">
        <f>F62</f>
        <v>0</v>
      </c>
      <c r="G63" s="203"/>
      <c r="H63" s="203"/>
      <c r="I63" s="203">
        <v>0</v>
      </c>
      <c r="J63" s="203"/>
      <c r="K63" s="203"/>
      <c r="L63" s="203">
        <f>I63+L62</f>
        <v>0</v>
      </c>
      <c r="M63" s="203"/>
      <c r="N63" s="203"/>
      <c r="O63" s="203">
        <f>L63+O62</f>
        <v>0</v>
      </c>
      <c r="P63" s="203"/>
      <c r="Q63" s="203"/>
      <c r="R63" s="237">
        <f>O63+R62</f>
        <v>0</v>
      </c>
      <c r="S63" s="237"/>
      <c r="T63" s="237"/>
    </row>
    <row r="64" spans="2:20" ht="9.8000000000000007" customHeight="1">
      <c r="M64" s="103"/>
      <c r="N64" s="105"/>
      <c r="O64" s="105"/>
      <c r="P64" s="106"/>
      <c r="Q64" s="105"/>
      <c r="R64" s="105"/>
      <c r="S64" s="107"/>
      <c r="T64" s="111"/>
    </row>
    <row r="72" spans="13:20" ht="13.6" customHeight="1">
      <c r="M72" s="111"/>
      <c r="N72" s="111"/>
      <c r="O72" s="111"/>
      <c r="P72" s="111"/>
      <c r="Q72" s="111"/>
      <c r="R72" s="111"/>
      <c r="S72" s="111"/>
      <c r="T72" s="111"/>
    </row>
    <row r="73" spans="13:20">
      <c r="M73" s="111"/>
      <c r="N73" s="111"/>
      <c r="O73" s="111"/>
      <c r="P73" s="111"/>
      <c r="Q73" s="111"/>
      <c r="R73" s="111"/>
      <c r="S73" s="111"/>
      <c r="T73" s="111"/>
    </row>
    <row r="74" spans="13:20">
      <c r="M74" s="111"/>
      <c r="N74" s="111"/>
      <c r="O74" s="111"/>
      <c r="P74" s="111"/>
      <c r="Q74" s="111"/>
      <c r="R74" s="111"/>
      <c r="S74" s="111"/>
      <c r="T74" s="111"/>
    </row>
    <row r="75" spans="13:20">
      <c r="M75" s="111"/>
      <c r="N75" s="111"/>
      <c r="O75" s="111"/>
      <c r="P75" s="111"/>
      <c r="Q75" s="111"/>
      <c r="R75" s="111"/>
      <c r="S75" s="111"/>
      <c r="T75" s="111"/>
    </row>
    <row r="76" spans="13:20">
      <c r="M76" s="111"/>
      <c r="N76" s="111"/>
      <c r="O76" s="111"/>
      <c r="P76" s="111"/>
      <c r="Q76" s="111"/>
      <c r="R76" s="111"/>
      <c r="S76" s="111"/>
      <c r="T76" s="111"/>
    </row>
  </sheetData>
  <mergeCells count="187">
    <mergeCell ref="B28:E28"/>
    <mergeCell ref="F28:H28"/>
    <mergeCell ref="I28:K28"/>
    <mergeCell ref="L28:N28"/>
    <mergeCell ref="O28:Q28"/>
    <mergeCell ref="R28:T28"/>
    <mergeCell ref="B27:E27"/>
    <mergeCell ref="F27:H27"/>
    <mergeCell ref="I27:K27"/>
    <mergeCell ref="L27:N27"/>
    <mergeCell ref="O27:Q27"/>
    <mergeCell ref="R27:T27"/>
    <mergeCell ref="B26:E26"/>
    <mergeCell ref="F26:H26"/>
    <mergeCell ref="I26:K26"/>
    <mergeCell ref="L26:N26"/>
    <mergeCell ref="O26:Q26"/>
    <mergeCell ref="R26:T26"/>
    <mergeCell ref="M10:P10"/>
    <mergeCell ref="M11:P11"/>
    <mergeCell ref="M12:P12"/>
    <mergeCell ref="M15:P15"/>
    <mergeCell ref="M16:P16"/>
    <mergeCell ref="M17:P17"/>
    <mergeCell ref="B23:E23"/>
    <mergeCell ref="F23:H23"/>
    <mergeCell ref="I23:K23"/>
    <mergeCell ref="L23:N23"/>
    <mergeCell ref="O23:Q23"/>
    <mergeCell ref="R23:T23"/>
    <mergeCell ref="B24:E24"/>
    <mergeCell ref="F24:H24"/>
    <mergeCell ref="I24:K24"/>
    <mergeCell ref="L24:N24"/>
    <mergeCell ref="O24:Q24"/>
    <mergeCell ref="R24:T24"/>
    <mergeCell ref="I62:K62"/>
    <mergeCell ref="L62:N62"/>
    <mergeCell ref="F63:H63"/>
    <mergeCell ref="I63:K63"/>
    <mergeCell ref="L63:N63"/>
    <mergeCell ref="B62:E62"/>
    <mergeCell ref="B63:E63"/>
    <mergeCell ref="O61:Q61"/>
    <mergeCell ref="R61:T61"/>
    <mergeCell ref="F61:H61"/>
    <mergeCell ref="I61:K61"/>
    <mergeCell ref="L61:N61"/>
    <mergeCell ref="B61:E61"/>
    <mergeCell ref="O62:Q62"/>
    <mergeCell ref="R62:T62"/>
    <mergeCell ref="O63:Q63"/>
    <mergeCell ref="R63:T63"/>
    <mergeCell ref="F62:H62"/>
    <mergeCell ref="B54:F54"/>
    <mergeCell ref="G54:J54"/>
    <mergeCell ref="K54:N54"/>
    <mergeCell ref="O54:Q54"/>
    <mergeCell ref="R54:T54"/>
    <mergeCell ref="B49:F49"/>
    <mergeCell ref="G49:J49"/>
    <mergeCell ref="K49:N49"/>
    <mergeCell ref="O49:Q49"/>
    <mergeCell ref="R49:T49"/>
    <mergeCell ref="B52:F52"/>
    <mergeCell ref="G52:J52"/>
    <mergeCell ref="K52:N52"/>
    <mergeCell ref="K42:N42"/>
    <mergeCell ref="O42:Q42"/>
    <mergeCell ref="B56:F56"/>
    <mergeCell ref="G56:J56"/>
    <mergeCell ref="K56:N56"/>
    <mergeCell ref="O56:Q56"/>
    <mergeCell ref="R56:T56"/>
    <mergeCell ref="B47:F47"/>
    <mergeCell ref="G47:J47"/>
    <mergeCell ref="K47:N47"/>
    <mergeCell ref="O47:Q47"/>
    <mergeCell ref="R47:T47"/>
    <mergeCell ref="O52:Q52"/>
    <mergeCell ref="R52:T52"/>
    <mergeCell ref="B53:F53"/>
    <mergeCell ref="G53:J53"/>
    <mergeCell ref="K53:N53"/>
    <mergeCell ref="O53:Q53"/>
    <mergeCell ref="R53:T53"/>
    <mergeCell ref="B55:F55"/>
    <mergeCell ref="G55:J55"/>
    <mergeCell ref="K55:N55"/>
    <mergeCell ref="O55:Q55"/>
    <mergeCell ref="R55:T55"/>
    <mergeCell ref="R44:T44"/>
    <mergeCell ref="B45:F45"/>
    <mergeCell ref="G45:J45"/>
    <mergeCell ref="K45:N45"/>
    <mergeCell ref="O45:Q45"/>
    <mergeCell ref="R35:T35"/>
    <mergeCell ref="B35:F35"/>
    <mergeCell ref="B43:F43"/>
    <mergeCell ref="G43:J43"/>
    <mergeCell ref="K43:N43"/>
    <mergeCell ref="O43:Q43"/>
    <mergeCell ref="R43:T43"/>
    <mergeCell ref="B41:F41"/>
    <mergeCell ref="G41:J41"/>
    <mergeCell ref="K41:N41"/>
    <mergeCell ref="O41:Q41"/>
    <mergeCell ref="R41:T41"/>
    <mergeCell ref="B42:F42"/>
    <mergeCell ref="G42:J42"/>
    <mergeCell ref="R42:T42"/>
    <mergeCell ref="B44:F44"/>
    <mergeCell ref="G44:J44"/>
    <mergeCell ref="K44:N44"/>
    <mergeCell ref="O44:Q44"/>
    <mergeCell ref="G34:J34"/>
    <mergeCell ref="K34:N34"/>
    <mergeCell ref="O34:Q34"/>
    <mergeCell ref="O37:Q37"/>
    <mergeCell ref="R37:T37"/>
    <mergeCell ref="K38:N38"/>
    <mergeCell ref="O38:Q38"/>
    <mergeCell ref="R38:T38"/>
    <mergeCell ref="B38:F38"/>
    <mergeCell ref="G38:J38"/>
    <mergeCell ref="G36:J36"/>
    <mergeCell ref="K36:N36"/>
    <mergeCell ref="O36:Q36"/>
    <mergeCell ref="R36:T36"/>
    <mergeCell ref="K37:N37"/>
    <mergeCell ref="B36:F36"/>
    <mergeCell ref="B37:F37"/>
    <mergeCell ref="G37:J37"/>
    <mergeCell ref="R34:T34"/>
    <mergeCell ref="B34:F34"/>
    <mergeCell ref="G35:J35"/>
    <mergeCell ref="K35:N35"/>
    <mergeCell ref="O35:Q35"/>
    <mergeCell ref="I16:L16"/>
    <mergeCell ref="Q16:T16"/>
    <mergeCell ref="I17:L17"/>
    <mergeCell ref="Q17:T17"/>
    <mergeCell ref="B15:H17"/>
    <mergeCell ref="B25:E25"/>
    <mergeCell ref="F25:H25"/>
    <mergeCell ref="I25:K25"/>
    <mergeCell ref="L25:N25"/>
    <mergeCell ref="O25:Q25"/>
    <mergeCell ref="R25:T25"/>
    <mergeCell ref="R45:T45"/>
    <mergeCell ref="B50:F50"/>
    <mergeCell ref="G50:J50"/>
    <mergeCell ref="K50:N50"/>
    <mergeCell ref="O50:Q50"/>
    <mergeCell ref="R50:T50"/>
    <mergeCell ref="B51:F51"/>
    <mergeCell ref="G51:J51"/>
    <mergeCell ref="K51:N51"/>
    <mergeCell ref="O51:Q51"/>
    <mergeCell ref="R51:T51"/>
    <mergeCell ref="B46:F46"/>
    <mergeCell ref="G46:J46"/>
    <mergeCell ref="K46:N46"/>
    <mergeCell ref="O46:Q46"/>
    <mergeCell ref="R46:T46"/>
    <mergeCell ref="B48:F48"/>
    <mergeCell ref="G48:J48"/>
    <mergeCell ref="K48:N48"/>
    <mergeCell ref="O48:Q48"/>
    <mergeCell ref="R48:T48"/>
    <mergeCell ref="I9:L9"/>
    <mergeCell ref="M9:P9"/>
    <mergeCell ref="Q9:T9"/>
    <mergeCell ref="I11:L11"/>
    <mergeCell ref="Q11:T11"/>
    <mergeCell ref="I15:L15"/>
    <mergeCell ref="Q15:T15"/>
    <mergeCell ref="I10:L10"/>
    <mergeCell ref="Q10:T10"/>
    <mergeCell ref="I12:L12"/>
    <mergeCell ref="Q12:T12"/>
    <mergeCell ref="I13:L13"/>
    <mergeCell ref="M13:P13"/>
    <mergeCell ref="Q13:T13"/>
    <mergeCell ref="I14:L14"/>
    <mergeCell ref="M14:P14"/>
    <mergeCell ref="Q14:T14"/>
  </mergeCells>
  <phoneticPr fontId="2"/>
  <pageMargins left="0.78740157480314965" right="0.55118110236220474" top="0.59055118110236227" bottom="0.98425196850393704" header="0.31496062992125984" footer="0.51181102362204722"/>
  <pageSetup paperSize="9" scale="85" orientation="portrait" r:id="rId1"/>
  <headerFooter alignWithMargins="0">
    <oddHeader>&amp;R①-２</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abSelected="1" zoomScaleNormal="100" workbookViewId="0">
      <selection activeCell="J15" sqref="J15"/>
    </sheetView>
  </sheetViews>
  <sheetFormatPr defaultColWidth="9" defaultRowHeight="19.350000000000001"/>
  <cols>
    <col min="1" max="2" width="2.19921875" style="189" customWidth="1"/>
    <col min="3" max="4" width="32.296875" style="189" customWidth="1"/>
    <col min="5" max="5" width="18.3984375" style="189" customWidth="1"/>
    <col min="6" max="6" width="3.59765625" style="189" bestFit="1" customWidth="1"/>
    <col min="7" max="16384" width="9" style="189"/>
  </cols>
  <sheetData>
    <row r="1" spans="1:6" ht="23.1">
      <c r="A1" s="188" t="s">
        <v>77</v>
      </c>
      <c r="B1" s="188"/>
    </row>
    <row r="2" spans="1:6" ht="9.6999999999999993" customHeight="1"/>
    <row r="3" spans="1:6">
      <c r="A3" s="189" t="s">
        <v>185</v>
      </c>
    </row>
    <row r="4" spans="1:6">
      <c r="B4" s="189" t="s">
        <v>186</v>
      </c>
      <c r="E4" s="190"/>
      <c r="F4" s="191" t="s">
        <v>6</v>
      </c>
    </row>
    <row r="5" spans="1:6" ht="15.75" customHeight="1"/>
    <row r="6" spans="1:6" ht="15.75" customHeight="1">
      <c r="B6" s="189" t="s">
        <v>187</v>
      </c>
      <c r="E6" s="192"/>
      <c r="F6" s="191" t="s">
        <v>6</v>
      </c>
    </row>
    <row r="7" spans="1:6" ht="15.75" customHeight="1">
      <c r="C7" s="189" t="s">
        <v>7</v>
      </c>
    </row>
    <row r="8" spans="1:6" ht="15.75" customHeight="1">
      <c r="C8" s="189" t="s">
        <v>188</v>
      </c>
    </row>
    <row r="9" spans="1:6" ht="15.75" customHeight="1">
      <c r="C9" s="189" t="s">
        <v>189</v>
      </c>
    </row>
    <row r="10" spans="1:6" ht="15.75" customHeight="1">
      <c r="C10" s="189" t="s">
        <v>190</v>
      </c>
    </row>
    <row r="11" spans="1:6" ht="15.75" customHeight="1">
      <c r="C11" s="189" t="s">
        <v>190</v>
      </c>
    </row>
    <row r="12" spans="1:6" ht="15.75" customHeight="1"/>
    <row r="13" spans="1:6" ht="15.75" customHeight="1">
      <c r="B13" s="189" t="s">
        <v>191</v>
      </c>
      <c r="E13" s="193"/>
      <c r="F13" s="191" t="s">
        <v>6</v>
      </c>
    </row>
    <row r="14" spans="1:6" ht="15.75" customHeight="1">
      <c r="C14" s="189" t="s">
        <v>7</v>
      </c>
    </row>
    <row r="15" spans="1:6" ht="15.75" customHeight="1">
      <c r="C15" s="189" t="s">
        <v>192</v>
      </c>
    </row>
    <row r="16" spans="1:6" ht="15.75" customHeight="1">
      <c r="C16" s="189" t="s">
        <v>193</v>
      </c>
    </row>
    <row r="17" spans="2:6" ht="15.75" customHeight="1">
      <c r="C17" s="189" t="s">
        <v>194</v>
      </c>
    </row>
    <row r="18" spans="2:6" ht="15.75" customHeight="1"/>
    <row r="19" spans="2:6" ht="15.75" customHeight="1">
      <c r="B19" s="189" t="s">
        <v>195</v>
      </c>
      <c r="E19" s="193"/>
      <c r="F19" s="191" t="s">
        <v>6</v>
      </c>
    </row>
    <row r="20" spans="2:6" ht="15.75" customHeight="1">
      <c r="C20" s="189" t="s">
        <v>7</v>
      </c>
    </row>
    <row r="21" spans="2:6" ht="15.75" customHeight="1">
      <c r="C21" s="189" t="s">
        <v>196</v>
      </c>
    </row>
    <row r="22" spans="2:6" ht="15.75" customHeight="1">
      <c r="C22" s="189" t="s">
        <v>197</v>
      </c>
    </row>
    <row r="23" spans="2:6" ht="15.75" customHeight="1">
      <c r="C23" s="189" t="s">
        <v>198</v>
      </c>
    </row>
    <row r="24" spans="2:6" ht="15.75" customHeight="1">
      <c r="C24" s="189" t="s">
        <v>199</v>
      </c>
    </row>
    <row r="25" spans="2:6" ht="15.75" customHeight="1"/>
    <row r="26" spans="2:6" ht="15.75" customHeight="1">
      <c r="B26" s="189" t="s">
        <v>200</v>
      </c>
      <c r="E26" s="193"/>
      <c r="F26" s="191" t="s">
        <v>6</v>
      </c>
    </row>
    <row r="27" spans="2:6" ht="15.75" customHeight="1">
      <c r="C27" s="189" t="s">
        <v>7</v>
      </c>
    </row>
    <row r="28" spans="2:6">
      <c r="C28" s="189" t="s">
        <v>201</v>
      </c>
    </row>
    <row r="29" spans="2:6">
      <c r="C29" s="243" t="s">
        <v>202</v>
      </c>
      <c r="D29" s="243"/>
    </row>
    <row r="30" spans="2:6">
      <c r="C30" s="243"/>
      <c r="D30" s="243"/>
    </row>
    <row r="31" spans="2:6" ht="15.75" customHeight="1"/>
    <row r="32" spans="2:6" ht="15.75" customHeight="1">
      <c r="B32" s="189" t="s">
        <v>203</v>
      </c>
      <c r="E32" s="193"/>
      <c r="F32" s="191" t="s">
        <v>6</v>
      </c>
    </row>
    <row r="33" spans="1:6" ht="15.75" customHeight="1">
      <c r="C33" s="189" t="s">
        <v>7</v>
      </c>
    </row>
    <row r="34" spans="1:6" ht="15.75" customHeight="1"/>
    <row r="35" spans="1:6" ht="15.75" customHeight="1"/>
    <row r="36" spans="1:6" ht="15.75" customHeight="1"/>
    <row r="37" spans="1:6" ht="15.75" customHeight="1"/>
    <row r="38" spans="1:6" ht="15.75" customHeight="1">
      <c r="A38" s="189" t="s">
        <v>204</v>
      </c>
      <c r="E38" s="193"/>
      <c r="F38" s="191" t="s">
        <v>6</v>
      </c>
    </row>
    <row r="39" spans="1:6" ht="15.75" customHeight="1">
      <c r="B39" s="194" t="s">
        <v>205</v>
      </c>
    </row>
    <row r="40" spans="1:6" ht="15.75" customHeight="1"/>
    <row r="41" spans="1:6" ht="15.75" customHeight="1">
      <c r="A41" s="189" t="s">
        <v>142</v>
      </c>
      <c r="E41" s="193"/>
      <c r="F41" s="191" t="s">
        <v>6</v>
      </c>
    </row>
    <row r="42" spans="1:6" ht="15.75" customHeight="1"/>
    <row r="43" spans="1:6" ht="15.75" customHeight="1">
      <c r="A43" s="189" t="s">
        <v>143</v>
      </c>
      <c r="E43" s="193"/>
      <c r="F43" s="191" t="s">
        <v>6</v>
      </c>
    </row>
    <row r="44" spans="1:6" ht="15.75" customHeight="1"/>
    <row r="45" spans="1:6" ht="15.75" customHeight="1"/>
    <row r="46" spans="1:6" ht="15.75" customHeight="1"/>
    <row r="47" spans="1:6" ht="15.75" customHeight="1"/>
    <row r="48" spans="1:6" ht="15.75" customHeight="1"/>
    <row r="49" ht="24.05" customHeight="1"/>
  </sheetData>
  <mergeCells count="1">
    <mergeCell ref="C29:D30"/>
  </mergeCells>
  <phoneticPr fontId="2"/>
  <pageMargins left="0.70866141732283472" right="0.55118110236220474" top="0.86614173228346458" bottom="0.47244094488188981" header="0.31496062992125984" footer="0.39370078740157483"/>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
  <sheetViews>
    <sheetView view="pageBreakPreview" zoomScale="70" zoomScaleNormal="53" zoomScaleSheetLayoutView="70" workbookViewId="0">
      <selection activeCell="A19" sqref="A19:J22"/>
    </sheetView>
  </sheetViews>
  <sheetFormatPr defaultRowHeight="24.05" customHeight="1"/>
  <cols>
    <col min="1" max="1" width="10.59765625" style="164" customWidth="1"/>
    <col min="2" max="2" width="13.3984375" style="164" customWidth="1"/>
    <col min="3" max="3" width="11.59765625" style="164" customWidth="1"/>
    <col min="4" max="4" width="18.8984375" style="164" customWidth="1"/>
    <col min="5" max="5" width="16.5" style="164" customWidth="1"/>
    <col min="6" max="6" width="2.3984375" style="182" customWidth="1"/>
    <col min="7" max="7" width="10.59765625" style="164" customWidth="1"/>
    <col min="8" max="8" width="13.3984375" style="164" customWidth="1"/>
    <col min="9" max="9" width="11.59765625" style="164" customWidth="1"/>
    <col min="10" max="10" width="18.8984375" style="164" customWidth="1"/>
    <col min="11" max="11" width="16.5" style="164" customWidth="1"/>
    <col min="12" max="256" width="8.796875" style="164"/>
    <col min="257" max="257" width="10.59765625" style="164" customWidth="1"/>
    <col min="258" max="258" width="13.3984375" style="164" customWidth="1"/>
    <col min="259" max="259" width="11.59765625" style="164" customWidth="1"/>
    <col min="260" max="260" width="18.8984375" style="164" customWidth="1"/>
    <col min="261" max="261" width="16.5" style="164" customWidth="1"/>
    <col min="262" max="262" width="2.3984375" style="164" customWidth="1"/>
    <col min="263" max="263" width="10.59765625" style="164" customWidth="1"/>
    <col min="264" max="264" width="13.3984375" style="164" customWidth="1"/>
    <col min="265" max="265" width="11.59765625" style="164" customWidth="1"/>
    <col min="266" max="266" width="18.8984375" style="164" customWidth="1"/>
    <col min="267" max="267" width="16.5" style="164" customWidth="1"/>
    <col min="268" max="512" width="8.796875" style="164"/>
    <col min="513" max="513" width="10.59765625" style="164" customWidth="1"/>
    <col min="514" max="514" width="13.3984375" style="164" customWidth="1"/>
    <col min="515" max="515" width="11.59765625" style="164" customWidth="1"/>
    <col min="516" max="516" width="18.8984375" style="164" customWidth="1"/>
    <col min="517" max="517" width="16.5" style="164" customWidth="1"/>
    <col min="518" max="518" width="2.3984375" style="164" customWidth="1"/>
    <col min="519" max="519" width="10.59765625" style="164" customWidth="1"/>
    <col min="520" max="520" width="13.3984375" style="164" customWidth="1"/>
    <col min="521" max="521" width="11.59765625" style="164" customWidth="1"/>
    <col min="522" max="522" width="18.8984375" style="164" customWidth="1"/>
    <col min="523" max="523" width="16.5" style="164" customWidth="1"/>
    <col min="524" max="768" width="8.796875" style="164"/>
    <col min="769" max="769" width="10.59765625" style="164" customWidth="1"/>
    <col min="770" max="770" width="13.3984375" style="164" customWidth="1"/>
    <col min="771" max="771" width="11.59765625" style="164" customWidth="1"/>
    <col min="772" max="772" width="18.8984375" style="164" customWidth="1"/>
    <col min="773" max="773" width="16.5" style="164" customWidth="1"/>
    <col min="774" max="774" width="2.3984375" style="164" customWidth="1"/>
    <col min="775" max="775" width="10.59765625" style="164" customWidth="1"/>
    <col min="776" max="776" width="13.3984375" style="164" customWidth="1"/>
    <col min="777" max="777" width="11.59765625" style="164" customWidth="1"/>
    <col min="778" max="778" width="18.8984375" style="164" customWidth="1"/>
    <col min="779" max="779" width="16.5" style="164" customWidth="1"/>
    <col min="780" max="1024" width="8.796875" style="164"/>
    <col min="1025" max="1025" width="10.59765625" style="164" customWidth="1"/>
    <col min="1026" max="1026" width="13.3984375" style="164" customWidth="1"/>
    <col min="1027" max="1027" width="11.59765625" style="164" customWidth="1"/>
    <col min="1028" max="1028" width="18.8984375" style="164" customWidth="1"/>
    <col min="1029" max="1029" width="16.5" style="164" customWidth="1"/>
    <col min="1030" max="1030" width="2.3984375" style="164" customWidth="1"/>
    <col min="1031" max="1031" width="10.59765625" style="164" customWidth="1"/>
    <col min="1032" max="1032" width="13.3984375" style="164" customWidth="1"/>
    <col min="1033" max="1033" width="11.59765625" style="164" customWidth="1"/>
    <col min="1034" max="1034" width="18.8984375" style="164" customWidth="1"/>
    <col min="1035" max="1035" width="16.5" style="164" customWidth="1"/>
    <col min="1036" max="1280" width="8.796875" style="164"/>
    <col min="1281" max="1281" width="10.59765625" style="164" customWidth="1"/>
    <col min="1282" max="1282" width="13.3984375" style="164" customWidth="1"/>
    <col min="1283" max="1283" width="11.59765625" style="164" customWidth="1"/>
    <col min="1284" max="1284" width="18.8984375" style="164" customWidth="1"/>
    <col min="1285" max="1285" width="16.5" style="164" customWidth="1"/>
    <col min="1286" max="1286" width="2.3984375" style="164" customWidth="1"/>
    <col min="1287" max="1287" width="10.59765625" style="164" customWidth="1"/>
    <col min="1288" max="1288" width="13.3984375" style="164" customWidth="1"/>
    <col min="1289" max="1289" width="11.59765625" style="164" customWidth="1"/>
    <col min="1290" max="1290" width="18.8984375" style="164" customWidth="1"/>
    <col min="1291" max="1291" width="16.5" style="164" customWidth="1"/>
    <col min="1292" max="1536" width="8.796875" style="164"/>
    <col min="1537" max="1537" width="10.59765625" style="164" customWidth="1"/>
    <col min="1538" max="1538" width="13.3984375" style="164" customWidth="1"/>
    <col min="1539" max="1539" width="11.59765625" style="164" customWidth="1"/>
    <col min="1540" max="1540" width="18.8984375" style="164" customWidth="1"/>
    <col min="1541" max="1541" width="16.5" style="164" customWidth="1"/>
    <col min="1542" max="1542" width="2.3984375" style="164" customWidth="1"/>
    <col min="1543" max="1543" width="10.59765625" style="164" customWidth="1"/>
    <col min="1544" max="1544" width="13.3984375" style="164" customWidth="1"/>
    <col min="1545" max="1545" width="11.59765625" style="164" customWidth="1"/>
    <col min="1546" max="1546" width="18.8984375" style="164" customWidth="1"/>
    <col min="1547" max="1547" width="16.5" style="164" customWidth="1"/>
    <col min="1548" max="1792" width="8.796875" style="164"/>
    <col min="1793" max="1793" width="10.59765625" style="164" customWidth="1"/>
    <col min="1794" max="1794" width="13.3984375" style="164" customWidth="1"/>
    <col min="1795" max="1795" width="11.59765625" style="164" customWidth="1"/>
    <col min="1796" max="1796" width="18.8984375" style="164" customWidth="1"/>
    <col min="1797" max="1797" width="16.5" style="164" customWidth="1"/>
    <col min="1798" max="1798" width="2.3984375" style="164" customWidth="1"/>
    <col min="1799" max="1799" width="10.59765625" style="164" customWidth="1"/>
    <col min="1800" max="1800" width="13.3984375" style="164" customWidth="1"/>
    <col min="1801" max="1801" width="11.59765625" style="164" customWidth="1"/>
    <col min="1802" max="1802" width="18.8984375" style="164" customWidth="1"/>
    <col min="1803" max="1803" width="16.5" style="164" customWidth="1"/>
    <col min="1804" max="2048" width="8.796875" style="164"/>
    <col min="2049" max="2049" width="10.59765625" style="164" customWidth="1"/>
    <col min="2050" max="2050" width="13.3984375" style="164" customWidth="1"/>
    <col min="2051" max="2051" width="11.59765625" style="164" customWidth="1"/>
    <col min="2052" max="2052" width="18.8984375" style="164" customWidth="1"/>
    <col min="2053" max="2053" width="16.5" style="164" customWidth="1"/>
    <col min="2054" max="2054" width="2.3984375" style="164" customWidth="1"/>
    <col min="2055" max="2055" width="10.59765625" style="164" customWidth="1"/>
    <col min="2056" max="2056" width="13.3984375" style="164" customWidth="1"/>
    <col min="2057" max="2057" width="11.59765625" style="164" customWidth="1"/>
    <col min="2058" max="2058" width="18.8984375" style="164" customWidth="1"/>
    <col min="2059" max="2059" width="16.5" style="164" customWidth="1"/>
    <col min="2060" max="2304" width="8.796875" style="164"/>
    <col min="2305" max="2305" width="10.59765625" style="164" customWidth="1"/>
    <col min="2306" max="2306" width="13.3984375" style="164" customWidth="1"/>
    <col min="2307" max="2307" width="11.59765625" style="164" customWidth="1"/>
    <col min="2308" max="2308" width="18.8984375" style="164" customWidth="1"/>
    <col min="2309" max="2309" width="16.5" style="164" customWidth="1"/>
    <col min="2310" max="2310" width="2.3984375" style="164" customWidth="1"/>
    <col min="2311" max="2311" width="10.59765625" style="164" customWidth="1"/>
    <col min="2312" max="2312" width="13.3984375" style="164" customWidth="1"/>
    <col min="2313" max="2313" width="11.59765625" style="164" customWidth="1"/>
    <col min="2314" max="2314" width="18.8984375" style="164" customWidth="1"/>
    <col min="2315" max="2315" width="16.5" style="164" customWidth="1"/>
    <col min="2316" max="2560" width="8.796875" style="164"/>
    <col min="2561" max="2561" width="10.59765625" style="164" customWidth="1"/>
    <col min="2562" max="2562" width="13.3984375" style="164" customWidth="1"/>
    <col min="2563" max="2563" width="11.59765625" style="164" customWidth="1"/>
    <col min="2564" max="2564" width="18.8984375" style="164" customWidth="1"/>
    <col min="2565" max="2565" width="16.5" style="164" customWidth="1"/>
    <col min="2566" max="2566" width="2.3984375" style="164" customWidth="1"/>
    <col min="2567" max="2567" width="10.59765625" style="164" customWidth="1"/>
    <col min="2568" max="2568" width="13.3984375" style="164" customWidth="1"/>
    <col min="2569" max="2569" width="11.59765625" style="164" customWidth="1"/>
    <col min="2570" max="2570" width="18.8984375" style="164" customWidth="1"/>
    <col min="2571" max="2571" width="16.5" style="164" customWidth="1"/>
    <col min="2572" max="2816" width="8.796875" style="164"/>
    <col min="2817" max="2817" width="10.59765625" style="164" customWidth="1"/>
    <col min="2818" max="2818" width="13.3984375" style="164" customWidth="1"/>
    <col min="2819" max="2819" width="11.59765625" style="164" customWidth="1"/>
    <col min="2820" max="2820" width="18.8984375" style="164" customWidth="1"/>
    <col min="2821" max="2821" width="16.5" style="164" customWidth="1"/>
    <col min="2822" max="2822" width="2.3984375" style="164" customWidth="1"/>
    <col min="2823" max="2823" width="10.59765625" style="164" customWidth="1"/>
    <col min="2824" max="2824" width="13.3984375" style="164" customWidth="1"/>
    <col min="2825" max="2825" width="11.59765625" style="164" customWidth="1"/>
    <col min="2826" max="2826" width="18.8984375" style="164" customWidth="1"/>
    <col min="2827" max="2827" width="16.5" style="164" customWidth="1"/>
    <col min="2828" max="3072" width="8.796875" style="164"/>
    <col min="3073" max="3073" width="10.59765625" style="164" customWidth="1"/>
    <col min="3074" max="3074" width="13.3984375" style="164" customWidth="1"/>
    <col min="3075" max="3075" width="11.59765625" style="164" customWidth="1"/>
    <col min="3076" max="3076" width="18.8984375" style="164" customWidth="1"/>
    <col min="3077" max="3077" width="16.5" style="164" customWidth="1"/>
    <col min="3078" max="3078" width="2.3984375" style="164" customWidth="1"/>
    <col min="3079" max="3079" width="10.59765625" style="164" customWidth="1"/>
    <col min="3080" max="3080" width="13.3984375" style="164" customWidth="1"/>
    <col min="3081" max="3081" width="11.59765625" style="164" customWidth="1"/>
    <col min="3082" max="3082" width="18.8984375" style="164" customWidth="1"/>
    <col min="3083" max="3083" width="16.5" style="164" customWidth="1"/>
    <col min="3084" max="3328" width="8.796875" style="164"/>
    <col min="3329" max="3329" width="10.59765625" style="164" customWidth="1"/>
    <col min="3330" max="3330" width="13.3984375" style="164" customWidth="1"/>
    <col min="3331" max="3331" width="11.59765625" style="164" customWidth="1"/>
    <col min="3332" max="3332" width="18.8984375" style="164" customWidth="1"/>
    <col min="3333" max="3333" width="16.5" style="164" customWidth="1"/>
    <col min="3334" max="3334" width="2.3984375" style="164" customWidth="1"/>
    <col min="3335" max="3335" width="10.59765625" style="164" customWidth="1"/>
    <col min="3336" max="3336" width="13.3984375" style="164" customWidth="1"/>
    <col min="3337" max="3337" width="11.59765625" style="164" customWidth="1"/>
    <col min="3338" max="3338" width="18.8984375" style="164" customWidth="1"/>
    <col min="3339" max="3339" width="16.5" style="164" customWidth="1"/>
    <col min="3340" max="3584" width="8.796875" style="164"/>
    <col min="3585" max="3585" width="10.59765625" style="164" customWidth="1"/>
    <col min="3586" max="3586" width="13.3984375" style="164" customWidth="1"/>
    <col min="3587" max="3587" width="11.59765625" style="164" customWidth="1"/>
    <col min="3588" max="3588" width="18.8984375" style="164" customWidth="1"/>
    <col min="3589" max="3589" width="16.5" style="164" customWidth="1"/>
    <col min="3590" max="3590" width="2.3984375" style="164" customWidth="1"/>
    <col min="3591" max="3591" width="10.59765625" style="164" customWidth="1"/>
    <col min="3592" max="3592" width="13.3984375" style="164" customWidth="1"/>
    <col min="3593" max="3593" width="11.59765625" style="164" customWidth="1"/>
    <col min="3594" max="3594" width="18.8984375" style="164" customWidth="1"/>
    <col min="3595" max="3595" width="16.5" style="164" customWidth="1"/>
    <col min="3596" max="3840" width="8.796875" style="164"/>
    <col min="3841" max="3841" width="10.59765625" style="164" customWidth="1"/>
    <col min="3842" max="3842" width="13.3984375" style="164" customWidth="1"/>
    <col min="3843" max="3843" width="11.59765625" style="164" customWidth="1"/>
    <col min="3844" max="3844" width="18.8984375" style="164" customWidth="1"/>
    <col min="3845" max="3845" width="16.5" style="164" customWidth="1"/>
    <col min="3846" max="3846" width="2.3984375" style="164" customWidth="1"/>
    <col min="3847" max="3847" width="10.59765625" style="164" customWidth="1"/>
    <col min="3848" max="3848" width="13.3984375" style="164" customWidth="1"/>
    <col min="3849" max="3849" width="11.59765625" style="164" customWidth="1"/>
    <col min="3850" max="3850" width="18.8984375" style="164" customWidth="1"/>
    <col min="3851" max="3851" width="16.5" style="164" customWidth="1"/>
    <col min="3852" max="4096" width="8.796875" style="164"/>
    <col min="4097" max="4097" width="10.59765625" style="164" customWidth="1"/>
    <col min="4098" max="4098" width="13.3984375" style="164" customWidth="1"/>
    <col min="4099" max="4099" width="11.59765625" style="164" customWidth="1"/>
    <col min="4100" max="4100" width="18.8984375" style="164" customWidth="1"/>
    <col min="4101" max="4101" width="16.5" style="164" customWidth="1"/>
    <col min="4102" max="4102" width="2.3984375" style="164" customWidth="1"/>
    <col min="4103" max="4103" width="10.59765625" style="164" customWidth="1"/>
    <col min="4104" max="4104" width="13.3984375" style="164" customWidth="1"/>
    <col min="4105" max="4105" width="11.59765625" style="164" customWidth="1"/>
    <col min="4106" max="4106" width="18.8984375" style="164" customWidth="1"/>
    <col min="4107" max="4107" width="16.5" style="164" customWidth="1"/>
    <col min="4108" max="4352" width="8.796875" style="164"/>
    <col min="4353" max="4353" width="10.59765625" style="164" customWidth="1"/>
    <col min="4354" max="4354" width="13.3984375" style="164" customWidth="1"/>
    <col min="4355" max="4355" width="11.59765625" style="164" customWidth="1"/>
    <col min="4356" max="4356" width="18.8984375" style="164" customWidth="1"/>
    <col min="4357" max="4357" width="16.5" style="164" customWidth="1"/>
    <col min="4358" max="4358" width="2.3984375" style="164" customWidth="1"/>
    <col min="4359" max="4359" width="10.59765625" style="164" customWidth="1"/>
    <col min="4360" max="4360" width="13.3984375" style="164" customWidth="1"/>
    <col min="4361" max="4361" width="11.59765625" style="164" customWidth="1"/>
    <col min="4362" max="4362" width="18.8984375" style="164" customWidth="1"/>
    <col min="4363" max="4363" width="16.5" style="164" customWidth="1"/>
    <col min="4364" max="4608" width="8.796875" style="164"/>
    <col min="4609" max="4609" width="10.59765625" style="164" customWidth="1"/>
    <col min="4610" max="4610" width="13.3984375" style="164" customWidth="1"/>
    <col min="4611" max="4611" width="11.59765625" style="164" customWidth="1"/>
    <col min="4612" max="4612" width="18.8984375" style="164" customWidth="1"/>
    <col min="4613" max="4613" width="16.5" style="164" customWidth="1"/>
    <col min="4614" max="4614" width="2.3984375" style="164" customWidth="1"/>
    <col min="4615" max="4615" width="10.59765625" style="164" customWidth="1"/>
    <col min="4616" max="4616" width="13.3984375" style="164" customWidth="1"/>
    <col min="4617" max="4617" width="11.59765625" style="164" customWidth="1"/>
    <col min="4618" max="4618" width="18.8984375" style="164" customWidth="1"/>
    <col min="4619" max="4619" width="16.5" style="164" customWidth="1"/>
    <col min="4620" max="4864" width="8.796875" style="164"/>
    <col min="4865" max="4865" width="10.59765625" style="164" customWidth="1"/>
    <col min="4866" max="4866" width="13.3984375" style="164" customWidth="1"/>
    <col min="4867" max="4867" width="11.59765625" style="164" customWidth="1"/>
    <col min="4868" max="4868" width="18.8984375" style="164" customWidth="1"/>
    <col min="4869" max="4869" width="16.5" style="164" customWidth="1"/>
    <col min="4870" max="4870" width="2.3984375" style="164" customWidth="1"/>
    <col min="4871" max="4871" width="10.59765625" style="164" customWidth="1"/>
    <col min="4872" max="4872" width="13.3984375" style="164" customWidth="1"/>
    <col min="4873" max="4873" width="11.59765625" style="164" customWidth="1"/>
    <col min="4874" max="4874" width="18.8984375" style="164" customWidth="1"/>
    <col min="4875" max="4875" width="16.5" style="164" customWidth="1"/>
    <col min="4876" max="5120" width="8.796875" style="164"/>
    <col min="5121" max="5121" width="10.59765625" style="164" customWidth="1"/>
    <col min="5122" max="5122" width="13.3984375" style="164" customWidth="1"/>
    <col min="5123" max="5123" width="11.59765625" style="164" customWidth="1"/>
    <col min="5124" max="5124" width="18.8984375" style="164" customWidth="1"/>
    <col min="5125" max="5125" width="16.5" style="164" customWidth="1"/>
    <col min="5126" max="5126" width="2.3984375" style="164" customWidth="1"/>
    <col min="5127" max="5127" width="10.59765625" style="164" customWidth="1"/>
    <col min="5128" max="5128" width="13.3984375" style="164" customWidth="1"/>
    <col min="5129" max="5129" width="11.59765625" style="164" customWidth="1"/>
    <col min="5130" max="5130" width="18.8984375" style="164" customWidth="1"/>
    <col min="5131" max="5131" width="16.5" style="164" customWidth="1"/>
    <col min="5132" max="5376" width="8.796875" style="164"/>
    <col min="5377" max="5377" width="10.59765625" style="164" customWidth="1"/>
    <col min="5378" max="5378" width="13.3984375" style="164" customWidth="1"/>
    <col min="5379" max="5379" width="11.59765625" style="164" customWidth="1"/>
    <col min="5380" max="5380" width="18.8984375" style="164" customWidth="1"/>
    <col min="5381" max="5381" width="16.5" style="164" customWidth="1"/>
    <col min="5382" max="5382" width="2.3984375" style="164" customWidth="1"/>
    <col min="5383" max="5383" width="10.59765625" style="164" customWidth="1"/>
    <col min="5384" max="5384" width="13.3984375" style="164" customWidth="1"/>
    <col min="5385" max="5385" width="11.59765625" style="164" customWidth="1"/>
    <col min="5386" max="5386" width="18.8984375" style="164" customWidth="1"/>
    <col min="5387" max="5387" width="16.5" style="164" customWidth="1"/>
    <col min="5388" max="5632" width="8.796875" style="164"/>
    <col min="5633" max="5633" width="10.59765625" style="164" customWidth="1"/>
    <col min="5634" max="5634" width="13.3984375" style="164" customWidth="1"/>
    <col min="5635" max="5635" width="11.59765625" style="164" customWidth="1"/>
    <col min="5636" max="5636" width="18.8984375" style="164" customWidth="1"/>
    <col min="5637" max="5637" width="16.5" style="164" customWidth="1"/>
    <col min="5638" max="5638" width="2.3984375" style="164" customWidth="1"/>
    <col min="5639" max="5639" width="10.59765625" style="164" customWidth="1"/>
    <col min="5640" max="5640" width="13.3984375" style="164" customWidth="1"/>
    <col min="5641" max="5641" width="11.59765625" style="164" customWidth="1"/>
    <col min="5642" max="5642" width="18.8984375" style="164" customWidth="1"/>
    <col min="5643" max="5643" width="16.5" style="164" customWidth="1"/>
    <col min="5644" max="5888" width="8.796875" style="164"/>
    <col min="5889" max="5889" width="10.59765625" style="164" customWidth="1"/>
    <col min="5890" max="5890" width="13.3984375" style="164" customWidth="1"/>
    <col min="5891" max="5891" width="11.59765625" style="164" customWidth="1"/>
    <col min="5892" max="5892" width="18.8984375" style="164" customWidth="1"/>
    <col min="5893" max="5893" width="16.5" style="164" customWidth="1"/>
    <col min="5894" max="5894" width="2.3984375" style="164" customWidth="1"/>
    <col min="5895" max="5895" width="10.59765625" style="164" customWidth="1"/>
    <col min="5896" max="5896" width="13.3984375" style="164" customWidth="1"/>
    <col min="5897" max="5897" width="11.59765625" style="164" customWidth="1"/>
    <col min="5898" max="5898" width="18.8984375" style="164" customWidth="1"/>
    <col min="5899" max="5899" width="16.5" style="164" customWidth="1"/>
    <col min="5900" max="6144" width="8.796875" style="164"/>
    <col min="6145" max="6145" width="10.59765625" style="164" customWidth="1"/>
    <col min="6146" max="6146" width="13.3984375" style="164" customWidth="1"/>
    <col min="6147" max="6147" width="11.59765625" style="164" customWidth="1"/>
    <col min="6148" max="6148" width="18.8984375" style="164" customWidth="1"/>
    <col min="6149" max="6149" width="16.5" style="164" customWidth="1"/>
    <col min="6150" max="6150" width="2.3984375" style="164" customWidth="1"/>
    <col min="6151" max="6151" width="10.59765625" style="164" customWidth="1"/>
    <col min="6152" max="6152" width="13.3984375" style="164" customWidth="1"/>
    <col min="6153" max="6153" width="11.59765625" style="164" customWidth="1"/>
    <col min="6154" max="6154" width="18.8984375" style="164" customWidth="1"/>
    <col min="6155" max="6155" width="16.5" style="164" customWidth="1"/>
    <col min="6156" max="6400" width="8.796875" style="164"/>
    <col min="6401" max="6401" width="10.59765625" style="164" customWidth="1"/>
    <col min="6402" max="6402" width="13.3984375" style="164" customWidth="1"/>
    <col min="6403" max="6403" width="11.59765625" style="164" customWidth="1"/>
    <col min="6404" max="6404" width="18.8984375" style="164" customWidth="1"/>
    <col min="6405" max="6405" width="16.5" style="164" customWidth="1"/>
    <col min="6406" max="6406" width="2.3984375" style="164" customWidth="1"/>
    <col min="6407" max="6407" width="10.59765625" style="164" customWidth="1"/>
    <col min="6408" max="6408" width="13.3984375" style="164" customWidth="1"/>
    <col min="6409" max="6409" width="11.59765625" style="164" customWidth="1"/>
    <col min="6410" max="6410" width="18.8984375" style="164" customWidth="1"/>
    <col min="6411" max="6411" width="16.5" style="164" customWidth="1"/>
    <col min="6412" max="6656" width="8.796875" style="164"/>
    <col min="6657" max="6657" width="10.59765625" style="164" customWidth="1"/>
    <col min="6658" max="6658" width="13.3984375" style="164" customWidth="1"/>
    <col min="6659" max="6659" width="11.59765625" style="164" customWidth="1"/>
    <col min="6660" max="6660" width="18.8984375" style="164" customWidth="1"/>
    <col min="6661" max="6661" width="16.5" style="164" customWidth="1"/>
    <col min="6662" max="6662" width="2.3984375" style="164" customWidth="1"/>
    <col min="6663" max="6663" width="10.59765625" style="164" customWidth="1"/>
    <col min="6664" max="6664" width="13.3984375" style="164" customWidth="1"/>
    <col min="6665" max="6665" width="11.59765625" style="164" customWidth="1"/>
    <col min="6666" max="6666" width="18.8984375" style="164" customWidth="1"/>
    <col min="6667" max="6667" width="16.5" style="164" customWidth="1"/>
    <col min="6668" max="6912" width="8.796875" style="164"/>
    <col min="6913" max="6913" width="10.59765625" style="164" customWidth="1"/>
    <col min="6914" max="6914" width="13.3984375" style="164" customWidth="1"/>
    <col min="6915" max="6915" width="11.59765625" style="164" customWidth="1"/>
    <col min="6916" max="6916" width="18.8984375" style="164" customWidth="1"/>
    <col min="6917" max="6917" width="16.5" style="164" customWidth="1"/>
    <col min="6918" max="6918" width="2.3984375" style="164" customWidth="1"/>
    <col min="6919" max="6919" width="10.59765625" style="164" customWidth="1"/>
    <col min="6920" max="6920" width="13.3984375" style="164" customWidth="1"/>
    <col min="6921" max="6921" width="11.59765625" style="164" customWidth="1"/>
    <col min="6922" max="6922" width="18.8984375" style="164" customWidth="1"/>
    <col min="6923" max="6923" width="16.5" style="164" customWidth="1"/>
    <col min="6924" max="7168" width="8.796875" style="164"/>
    <col min="7169" max="7169" width="10.59765625" style="164" customWidth="1"/>
    <col min="7170" max="7170" width="13.3984375" style="164" customWidth="1"/>
    <col min="7171" max="7171" width="11.59765625" style="164" customWidth="1"/>
    <col min="7172" max="7172" width="18.8984375" style="164" customWidth="1"/>
    <col min="7173" max="7173" width="16.5" style="164" customWidth="1"/>
    <col min="7174" max="7174" width="2.3984375" style="164" customWidth="1"/>
    <col min="7175" max="7175" width="10.59765625" style="164" customWidth="1"/>
    <col min="7176" max="7176" width="13.3984375" style="164" customWidth="1"/>
    <col min="7177" max="7177" width="11.59765625" style="164" customWidth="1"/>
    <col min="7178" max="7178" width="18.8984375" style="164" customWidth="1"/>
    <col min="7179" max="7179" width="16.5" style="164" customWidth="1"/>
    <col min="7180" max="7424" width="8.796875" style="164"/>
    <col min="7425" max="7425" width="10.59765625" style="164" customWidth="1"/>
    <col min="7426" max="7426" width="13.3984375" style="164" customWidth="1"/>
    <col min="7427" max="7427" width="11.59765625" style="164" customWidth="1"/>
    <col min="7428" max="7428" width="18.8984375" style="164" customWidth="1"/>
    <col min="7429" max="7429" width="16.5" style="164" customWidth="1"/>
    <col min="7430" max="7430" width="2.3984375" style="164" customWidth="1"/>
    <col min="7431" max="7431" width="10.59765625" style="164" customWidth="1"/>
    <col min="7432" max="7432" width="13.3984375" style="164" customWidth="1"/>
    <col min="7433" max="7433" width="11.59765625" style="164" customWidth="1"/>
    <col min="7434" max="7434" width="18.8984375" style="164" customWidth="1"/>
    <col min="7435" max="7435" width="16.5" style="164" customWidth="1"/>
    <col min="7436" max="7680" width="8.796875" style="164"/>
    <col min="7681" max="7681" width="10.59765625" style="164" customWidth="1"/>
    <col min="7682" max="7682" width="13.3984375" style="164" customWidth="1"/>
    <col min="7683" max="7683" width="11.59765625" style="164" customWidth="1"/>
    <col min="7684" max="7684" width="18.8984375" style="164" customWidth="1"/>
    <col min="7685" max="7685" width="16.5" style="164" customWidth="1"/>
    <col min="7686" max="7686" width="2.3984375" style="164" customWidth="1"/>
    <col min="7687" max="7687" width="10.59765625" style="164" customWidth="1"/>
    <col min="7688" max="7688" width="13.3984375" style="164" customWidth="1"/>
    <col min="7689" max="7689" width="11.59765625" style="164" customWidth="1"/>
    <col min="7690" max="7690" width="18.8984375" style="164" customWidth="1"/>
    <col min="7691" max="7691" width="16.5" style="164" customWidth="1"/>
    <col min="7692" max="7936" width="8.796875" style="164"/>
    <col min="7937" max="7937" width="10.59765625" style="164" customWidth="1"/>
    <col min="7938" max="7938" width="13.3984375" style="164" customWidth="1"/>
    <col min="7939" max="7939" width="11.59765625" style="164" customWidth="1"/>
    <col min="7940" max="7940" width="18.8984375" style="164" customWidth="1"/>
    <col min="7941" max="7941" width="16.5" style="164" customWidth="1"/>
    <col min="7942" max="7942" width="2.3984375" style="164" customWidth="1"/>
    <col min="7943" max="7943" width="10.59765625" style="164" customWidth="1"/>
    <col min="7944" max="7944" width="13.3984375" style="164" customWidth="1"/>
    <col min="7945" max="7945" width="11.59765625" style="164" customWidth="1"/>
    <col min="7946" max="7946" width="18.8984375" style="164" customWidth="1"/>
    <col min="7947" max="7947" width="16.5" style="164" customWidth="1"/>
    <col min="7948" max="8192" width="8.796875" style="164"/>
    <col min="8193" max="8193" width="10.59765625" style="164" customWidth="1"/>
    <col min="8194" max="8194" width="13.3984375" style="164" customWidth="1"/>
    <col min="8195" max="8195" width="11.59765625" style="164" customWidth="1"/>
    <col min="8196" max="8196" width="18.8984375" style="164" customWidth="1"/>
    <col min="8197" max="8197" width="16.5" style="164" customWidth="1"/>
    <col min="8198" max="8198" width="2.3984375" style="164" customWidth="1"/>
    <col min="8199" max="8199" width="10.59765625" style="164" customWidth="1"/>
    <col min="8200" max="8200" width="13.3984375" style="164" customWidth="1"/>
    <col min="8201" max="8201" width="11.59765625" style="164" customWidth="1"/>
    <col min="8202" max="8202" width="18.8984375" style="164" customWidth="1"/>
    <col min="8203" max="8203" width="16.5" style="164" customWidth="1"/>
    <col min="8204" max="8448" width="8.796875" style="164"/>
    <col min="8449" max="8449" width="10.59765625" style="164" customWidth="1"/>
    <col min="8450" max="8450" width="13.3984375" style="164" customWidth="1"/>
    <col min="8451" max="8451" width="11.59765625" style="164" customWidth="1"/>
    <col min="8452" max="8452" width="18.8984375" style="164" customWidth="1"/>
    <col min="8453" max="8453" width="16.5" style="164" customWidth="1"/>
    <col min="8454" max="8454" width="2.3984375" style="164" customWidth="1"/>
    <col min="8455" max="8455" width="10.59765625" style="164" customWidth="1"/>
    <col min="8456" max="8456" width="13.3984375" style="164" customWidth="1"/>
    <col min="8457" max="8457" width="11.59765625" style="164" customWidth="1"/>
    <col min="8458" max="8458" width="18.8984375" style="164" customWidth="1"/>
    <col min="8459" max="8459" width="16.5" style="164" customWidth="1"/>
    <col min="8460" max="8704" width="8.796875" style="164"/>
    <col min="8705" max="8705" width="10.59765625" style="164" customWidth="1"/>
    <col min="8706" max="8706" width="13.3984375" style="164" customWidth="1"/>
    <col min="8707" max="8707" width="11.59765625" style="164" customWidth="1"/>
    <col min="8708" max="8708" width="18.8984375" style="164" customWidth="1"/>
    <col min="8709" max="8709" width="16.5" style="164" customWidth="1"/>
    <col min="8710" max="8710" width="2.3984375" style="164" customWidth="1"/>
    <col min="8711" max="8711" width="10.59765625" style="164" customWidth="1"/>
    <col min="8712" max="8712" width="13.3984375" style="164" customWidth="1"/>
    <col min="8713" max="8713" width="11.59765625" style="164" customWidth="1"/>
    <col min="8714" max="8714" width="18.8984375" style="164" customWidth="1"/>
    <col min="8715" max="8715" width="16.5" style="164" customWidth="1"/>
    <col min="8716" max="8960" width="8.796875" style="164"/>
    <col min="8961" max="8961" width="10.59765625" style="164" customWidth="1"/>
    <col min="8962" max="8962" width="13.3984375" style="164" customWidth="1"/>
    <col min="8963" max="8963" width="11.59765625" style="164" customWidth="1"/>
    <col min="8964" max="8964" width="18.8984375" style="164" customWidth="1"/>
    <col min="8965" max="8965" width="16.5" style="164" customWidth="1"/>
    <col min="8966" max="8966" width="2.3984375" style="164" customWidth="1"/>
    <col min="8967" max="8967" width="10.59765625" style="164" customWidth="1"/>
    <col min="8968" max="8968" width="13.3984375" style="164" customWidth="1"/>
    <col min="8969" max="8969" width="11.59765625" style="164" customWidth="1"/>
    <col min="8970" max="8970" width="18.8984375" style="164" customWidth="1"/>
    <col min="8971" max="8971" width="16.5" style="164" customWidth="1"/>
    <col min="8972" max="9216" width="8.796875" style="164"/>
    <col min="9217" max="9217" width="10.59765625" style="164" customWidth="1"/>
    <col min="9218" max="9218" width="13.3984375" style="164" customWidth="1"/>
    <col min="9219" max="9219" width="11.59765625" style="164" customWidth="1"/>
    <col min="9220" max="9220" width="18.8984375" style="164" customWidth="1"/>
    <col min="9221" max="9221" width="16.5" style="164" customWidth="1"/>
    <col min="9222" max="9222" width="2.3984375" style="164" customWidth="1"/>
    <col min="9223" max="9223" width="10.59765625" style="164" customWidth="1"/>
    <col min="9224" max="9224" width="13.3984375" style="164" customWidth="1"/>
    <col min="9225" max="9225" width="11.59765625" style="164" customWidth="1"/>
    <col min="9226" max="9226" width="18.8984375" style="164" customWidth="1"/>
    <col min="9227" max="9227" width="16.5" style="164" customWidth="1"/>
    <col min="9228" max="9472" width="8.796875" style="164"/>
    <col min="9473" max="9473" width="10.59765625" style="164" customWidth="1"/>
    <col min="9474" max="9474" width="13.3984375" style="164" customWidth="1"/>
    <col min="9475" max="9475" width="11.59765625" style="164" customWidth="1"/>
    <col min="9476" max="9476" width="18.8984375" style="164" customWidth="1"/>
    <col min="9477" max="9477" width="16.5" style="164" customWidth="1"/>
    <col min="9478" max="9478" width="2.3984375" style="164" customWidth="1"/>
    <col min="9479" max="9479" width="10.59765625" style="164" customWidth="1"/>
    <col min="9480" max="9480" width="13.3984375" style="164" customWidth="1"/>
    <col min="9481" max="9481" width="11.59765625" style="164" customWidth="1"/>
    <col min="9482" max="9482" width="18.8984375" style="164" customWidth="1"/>
    <col min="9483" max="9483" width="16.5" style="164" customWidth="1"/>
    <col min="9484" max="9728" width="8.796875" style="164"/>
    <col min="9729" max="9729" width="10.59765625" style="164" customWidth="1"/>
    <col min="9730" max="9730" width="13.3984375" style="164" customWidth="1"/>
    <col min="9731" max="9731" width="11.59765625" style="164" customWidth="1"/>
    <col min="9732" max="9732" width="18.8984375" style="164" customWidth="1"/>
    <col min="9733" max="9733" width="16.5" style="164" customWidth="1"/>
    <col min="9734" max="9734" width="2.3984375" style="164" customWidth="1"/>
    <col min="9735" max="9735" width="10.59765625" style="164" customWidth="1"/>
    <col min="9736" max="9736" width="13.3984375" style="164" customWidth="1"/>
    <col min="9737" max="9737" width="11.59765625" style="164" customWidth="1"/>
    <col min="9738" max="9738" width="18.8984375" style="164" customWidth="1"/>
    <col min="9739" max="9739" width="16.5" style="164" customWidth="1"/>
    <col min="9740" max="9984" width="8.796875" style="164"/>
    <col min="9985" max="9985" width="10.59765625" style="164" customWidth="1"/>
    <col min="9986" max="9986" width="13.3984375" style="164" customWidth="1"/>
    <col min="9987" max="9987" width="11.59765625" style="164" customWidth="1"/>
    <col min="9988" max="9988" width="18.8984375" style="164" customWidth="1"/>
    <col min="9989" max="9989" width="16.5" style="164" customWidth="1"/>
    <col min="9990" max="9990" width="2.3984375" style="164" customWidth="1"/>
    <col min="9991" max="9991" width="10.59765625" style="164" customWidth="1"/>
    <col min="9992" max="9992" width="13.3984375" style="164" customWidth="1"/>
    <col min="9993" max="9993" width="11.59765625" style="164" customWidth="1"/>
    <col min="9994" max="9994" width="18.8984375" style="164" customWidth="1"/>
    <col min="9995" max="9995" width="16.5" style="164" customWidth="1"/>
    <col min="9996" max="10240" width="8.796875" style="164"/>
    <col min="10241" max="10241" width="10.59765625" style="164" customWidth="1"/>
    <col min="10242" max="10242" width="13.3984375" style="164" customWidth="1"/>
    <col min="10243" max="10243" width="11.59765625" style="164" customWidth="1"/>
    <col min="10244" max="10244" width="18.8984375" style="164" customWidth="1"/>
    <col min="10245" max="10245" width="16.5" style="164" customWidth="1"/>
    <col min="10246" max="10246" width="2.3984375" style="164" customWidth="1"/>
    <col min="10247" max="10247" width="10.59765625" style="164" customWidth="1"/>
    <col min="10248" max="10248" width="13.3984375" style="164" customWidth="1"/>
    <col min="10249" max="10249" width="11.59765625" style="164" customWidth="1"/>
    <col min="10250" max="10250" width="18.8984375" style="164" customWidth="1"/>
    <col min="10251" max="10251" width="16.5" style="164" customWidth="1"/>
    <col min="10252" max="10496" width="8.796875" style="164"/>
    <col min="10497" max="10497" width="10.59765625" style="164" customWidth="1"/>
    <col min="10498" max="10498" width="13.3984375" style="164" customWidth="1"/>
    <col min="10499" max="10499" width="11.59765625" style="164" customWidth="1"/>
    <col min="10500" max="10500" width="18.8984375" style="164" customWidth="1"/>
    <col min="10501" max="10501" width="16.5" style="164" customWidth="1"/>
    <col min="10502" max="10502" width="2.3984375" style="164" customWidth="1"/>
    <col min="10503" max="10503" width="10.59765625" style="164" customWidth="1"/>
    <col min="10504" max="10504" width="13.3984375" style="164" customWidth="1"/>
    <col min="10505" max="10505" width="11.59765625" style="164" customWidth="1"/>
    <col min="10506" max="10506" width="18.8984375" style="164" customWidth="1"/>
    <col min="10507" max="10507" width="16.5" style="164" customWidth="1"/>
    <col min="10508" max="10752" width="8.796875" style="164"/>
    <col min="10753" max="10753" width="10.59765625" style="164" customWidth="1"/>
    <col min="10754" max="10754" width="13.3984375" style="164" customWidth="1"/>
    <col min="10755" max="10755" width="11.59765625" style="164" customWidth="1"/>
    <col min="10756" max="10756" width="18.8984375" style="164" customWidth="1"/>
    <col min="10757" max="10757" width="16.5" style="164" customWidth="1"/>
    <col min="10758" max="10758" width="2.3984375" style="164" customWidth="1"/>
    <col min="10759" max="10759" width="10.59765625" style="164" customWidth="1"/>
    <col min="10760" max="10760" width="13.3984375" style="164" customWidth="1"/>
    <col min="10761" max="10761" width="11.59765625" style="164" customWidth="1"/>
    <col min="10762" max="10762" width="18.8984375" style="164" customWidth="1"/>
    <col min="10763" max="10763" width="16.5" style="164" customWidth="1"/>
    <col min="10764" max="11008" width="8.796875" style="164"/>
    <col min="11009" max="11009" width="10.59765625" style="164" customWidth="1"/>
    <col min="11010" max="11010" width="13.3984375" style="164" customWidth="1"/>
    <col min="11011" max="11011" width="11.59765625" style="164" customWidth="1"/>
    <col min="11012" max="11012" width="18.8984375" style="164" customWidth="1"/>
    <col min="11013" max="11013" width="16.5" style="164" customWidth="1"/>
    <col min="11014" max="11014" width="2.3984375" style="164" customWidth="1"/>
    <col min="11015" max="11015" width="10.59765625" style="164" customWidth="1"/>
    <col min="11016" max="11016" width="13.3984375" style="164" customWidth="1"/>
    <col min="11017" max="11017" width="11.59765625" style="164" customWidth="1"/>
    <col min="11018" max="11018" width="18.8984375" style="164" customWidth="1"/>
    <col min="11019" max="11019" width="16.5" style="164" customWidth="1"/>
    <col min="11020" max="11264" width="8.796875" style="164"/>
    <col min="11265" max="11265" width="10.59765625" style="164" customWidth="1"/>
    <col min="11266" max="11266" width="13.3984375" style="164" customWidth="1"/>
    <col min="11267" max="11267" width="11.59765625" style="164" customWidth="1"/>
    <col min="11268" max="11268" width="18.8984375" style="164" customWidth="1"/>
    <col min="11269" max="11269" width="16.5" style="164" customWidth="1"/>
    <col min="11270" max="11270" width="2.3984375" style="164" customWidth="1"/>
    <col min="11271" max="11271" width="10.59765625" style="164" customWidth="1"/>
    <col min="11272" max="11272" width="13.3984375" style="164" customWidth="1"/>
    <col min="11273" max="11273" width="11.59765625" style="164" customWidth="1"/>
    <col min="11274" max="11274" width="18.8984375" style="164" customWidth="1"/>
    <col min="11275" max="11275" width="16.5" style="164" customWidth="1"/>
    <col min="11276" max="11520" width="8.796875" style="164"/>
    <col min="11521" max="11521" width="10.59765625" style="164" customWidth="1"/>
    <col min="11522" max="11522" width="13.3984375" style="164" customWidth="1"/>
    <col min="11523" max="11523" width="11.59765625" style="164" customWidth="1"/>
    <col min="11524" max="11524" width="18.8984375" style="164" customWidth="1"/>
    <col min="11525" max="11525" width="16.5" style="164" customWidth="1"/>
    <col min="11526" max="11526" width="2.3984375" style="164" customWidth="1"/>
    <col min="11527" max="11527" width="10.59765625" style="164" customWidth="1"/>
    <col min="11528" max="11528" width="13.3984375" style="164" customWidth="1"/>
    <col min="11529" max="11529" width="11.59765625" style="164" customWidth="1"/>
    <col min="11530" max="11530" width="18.8984375" style="164" customWidth="1"/>
    <col min="11531" max="11531" width="16.5" style="164" customWidth="1"/>
    <col min="11532" max="11776" width="8.796875" style="164"/>
    <col min="11777" max="11777" width="10.59765625" style="164" customWidth="1"/>
    <col min="11778" max="11778" width="13.3984375" style="164" customWidth="1"/>
    <col min="11779" max="11779" width="11.59765625" style="164" customWidth="1"/>
    <col min="11780" max="11780" width="18.8984375" style="164" customWidth="1"/>
    <col min="11781" max="11781" width="16.5" style="164" customWidth="1"/>
    <col min="11782" max="11782" width="2.3984375" style="164" customWidth="1"/>
    <col min="11783" max="11783" width="10.59765625" style="164" customWidth="1"/>
    <col min="11784" max="11784" width="13.3984375" style="164" customWidth="1"/>
    <col min="11785" max="11785" width="11.59765625" style="164" customWidth="1"/>
    <col min="11786" max="11786" width="18.8984375" style="164" customWidth="1"/>
    <col min="11787" max="11787" width="16.5" style="164" customWidth="1"/>
    <col min="11788" max="12032" width="8.796875" style="164"/>
    <col min="12033" max="12033" width="10.59765625" style="164" customWidth="1"/>
    <col min="12034" max="12034" width="13.3984375" style="164" customWidth="1"/>
    <col min="12035" max="12035" width="11.59765625" style="164" customWidth="1"/>
    <col min="12036" max="12036" width="18.8984375" style="164" customWidth="1"/>
    <col min="12037" max="12037" width="16.5" style="164" customWidth="1"/>
    <col min="12038" max="12038" width="2.3984375" style="164" customWidth="1"/>
    <col min="12039" max="12039" width="10.59765625" style="164" customWidth="1"/>
    <col min="12040" max="12040" width="13.3984375" style="164" customWidth="1"/>
    <col min="12041" max="12041" width="11.59765625" style="164" customWidth="1"/>
    <col min="12042" max="12042" width="18.8984375" style="164" customWidth="1"/>
    <col min="12043" max="12043" width="16.5" style="164" customWidth="1"/>
    <col min="12044" max="12288" width="8.796875" style="164"/>
    <col min="12289" max="12289" width="10.59765625" style="164" customWidth="1"/>
    <col min="12290" max="12290" width="13.3984375" style="164" customWidth="1"/>
    <col min="12291" max="12291" width="11.59765625" style="164" customWidth="1"/>
    <col min="12292" max="12292" width="18.8984375" style="164" customWidth="1"/>
    <col min="12293" max="12293" width="16.5" style="164" customWidth="1"/>
    <col min="12294" max="12294" width="2.3984375" style="164" customWidth="1"/>
    <col min="12295" max="12295" width="10.59765625" style="164" customWidth="1"/>
    <col min="12296" max="12296" width="13.3984375" style="164" customWidth="1"/>
    <col min="12297" max="12297" width="11.59765625" style="164" customWidth="1"/>
    <col min="12298" max="12298" width="18.8984375" style="164" customWidth="1"/>
    <col min="12299" max="12299" width="16.5" style="164" customWidth="1"/>
    <col min="12300" max="12544" width="8.796875" style="164"/>
    <col min="12545" max="12545" width="10.59765625" style="164" customWidth="1"/>
    <col min="12546" max="12546" width="13.3984375" style="164" customWidth="1"/>
    <col min="12547" max="12547" width="11.59765625" style="164" customWidth="1"/>
    <col min="12548" max="12548" width="18.8984375" style="164" customWidth="1"/>
    <col min="12549" max="12549" width="16.5" style="164" customWidth="1"/>
    <col min="12550" max="12550" width="2.3984375" style="164" customWidth="1"/>
    <col min="12551" max="12551" width="10.59765625" style="164" customWidth="1"/>
    <col min="12552" max="12552" width="13.3984375" style="164" customWidth="1"/>
    <col min="12553" max="12553" width="11.59765625" style="164" customWidth="1"/>
    <col min="12554" max="12554" width="18.8984375" style="164" customWidth="1"/>
    <col min="12555" max="12555" width="16.5" style="164" customWidth="1"/>
    <col min="12556" max="12800" width="8.796875" style="164"/>
    <col min="12801" max="12801" width="10.59765625" style="164" customWidth="1"/>
    <col min="12802" max="12802" width="13.3984375" style="164" customWidth="1"/>
    <col min="12803" max="12803" width="11.59765625" style="164" customWidth="1"/>
    <col min="12804" max="12804" width="18.8984375" style="164" customWidth="1"/>
    <col min="12805" max="12805" width="16.5" style="164" customWidth="1"/>
    <col min="12806" max="12806" width="2.3984375" style="164" customWidth="1"/>
    <col min="12807" max="12807" width="10.59765625" style="164" customWidth="1"/>
    <col min="12808" max="12808" width="13.3984375" style="164" customWidth="1"/>
    <col min="12809" max="12809" width="11.59765625" style="164" customWidth="1"/>
    <col min="12810" max="12810" width="18.8984375" style="164" customWidth="1"/>
    <col min="12811" max="12811" width="16.5" style="164" customWidth="1"/>
    <col min="12812" max="13056" width="8.796875" style="164"/>
    <col min="13057" max="13057" width="10.59765625" style="164" customWidth="1"/>
    <col min="13058" max="13058" width="13.3984375" style="164" customWidth="1"/>
    <col min="13059" max="13059" width="11.59765625" style="164" customWidth="1"/>
    <col min="13060" max="13060" width="18.8984375" style="164" customWidth="1"/>
    <col min="13061" max="13061" width="16.5" style="164" customWidth="1"/>
    <col min="13062" max="13062" width="2.3984375" style="164" customWidth="1"/>
    <col min="13063" max="13063" width="10.59765625" style="164" customWidth="1"/>
    <col min="13064" max="13064" width="13.3984375" style="164" customWidth="1"/>
    <col min="13065" max="13065" width="11.59765625" style="164" customWidth="1"/>
    <col min="13066" max="13066" width="18.8984375" style="164" customWidth="1"/>
    <col min="13067" max="13067" width="16.5" style="164" customWidth="1"/>
    <col min="13068" max="13312" width="8.796875" style="164"/>
    <col min="13313" max="13313" width="10.59765625" style="164" customWidth="1"/>
    <col min="13314" max="13314" width="13.3984375" style="164" customWidth="1"/>
    <col min="13315" max="13315" width="11.59765625" style="164" customWidth="1"/>
    <col min="13316" max="13316" width="18.8984375" style="164" customWidth="1"/>
    <col min="13317" max="13317" width="16.5" style="164" customWidth="1"/>
    <col min="13318" max="13318" width="2.3984375" style="164" customWidth="1"/>
    <col min="13319" max="13319" width="10.59765625" style="164" customWidth="1"/>
    <col min="13320" max="13320" width="13.3984375" style="164" customWidth="1"/>
    <col min="13321" max="13321" width="11.59765625" style="164" customWidth="1"/>
    <col min="13322" max="13322" width="18.8984375" style="164" customWidth="1"/>
    <col min="13323" max="13323" width="16.5" style="164" customWidth="1"/>
    <col min="13324" max="13568" width="8.796875" style="164"/>
    <col min="13569" max="13569" width="10.59765625" style="164" customWidth="1"/>
    <col min="13570" max="13570" width="13.3984375" style="164" customWidth="1"/>
    <col min="13571" max="13571" width="11.59765625" style="164" customWidth="1"/>
    <col min="13572" max="13572" width="18.8984375" style="164" customWidth="1"/>
    <col min="13573" max="13573" width="16.5" style="164" customWidth="1"/>
    <col min="13574" max="13574" width="2.3984375" style="164" customWidth="1"/>
    <col min="13575" max="13575" width="10.59765625" style="164" customWidth="1"/>
    <col min="13576" max="13576" width="13.3984375" style="164" customWidth="1"/>
    <col min="13577" max="13577" width="11.59765625" style="164" customWidth="1"/>
    <col min="13578" max="13578" width="18.8984375" style="164" customWidth="1"/>
    <col min="13579" max="13579" width="16.5" style="164" customWidth="1"/>
    <col min="13580" max="13824" width="8.796875" style="164"/>
    <col min="13825" max="13825" width="10.59765625" style="164" customWidth="1"/>
    <col min="13826" max="13826" width="13.3984375" style="164" customWidth="1"/>
    <col min="13827" max="13827" width="11.59765625" style="164" customWidth="1"/>
    <col min="13828" max="13828" width="18.8984375" style="164" customWidth="1"/>
    <col min="13829" max="13829" width="16.5" style="164" customWidth="1"/>
    <col min="13830" max="13830" width="2.3984375" style="164" customWidth="1"/>
    <col min="13831" max="13831" width="10.59765625" style="164" customWidth="1"/>
    <col min="13832" max="13832" width="13.3984375" style="164" customWidth="1"/>
    <col min="13833" max="13833" width="11.59765625" style="164" customWidth="1"/>
    <col min="13834" max="13834" width="18.8984375" style="164" customWidth="1"/>
    <col min="13835" max="13835" width="16.5" style="164" customWidth="1"/>
    <col min="13836" max="14080" width="8.796875" style="164"/>
    <col min="14081" max="14081" width="10.59765625" style="164" customWidth="1"/>
    <col min="14082" max="14082" width="13.3984375" style="164" customWidth="1"/>
    <col min="14083" max="14083" width="11.59765625" style="164" customWidth="1"/>
    <col min="14084" max="14084" width="18.8984375" style="164" customWidth="1"/>
    <col min="14085" max="14085" width="16.5" style="164" customWidth="1"/>
    <col min="14086" max="14086" width="2.3984375" style="164" customWidth="1"/>
    <col min="14087" max="14087" width="10.59765625" style="164" customWidth="1"/>
    <col min="14088" max="14088" width="13.3984375" style="164" customWidth="1"/>
    <col min="14089" max="14089" width="11.59765625" style="164" customWidth="1"/>
    <col min="14090" max="14090" width="18.8984375" style="164" customWidth="1"/>
    <col min="14091" max="14091" width="16.5" style="164" customWidth="1"/>
    <col min="14092" max="14336" width="8.796875" style="164"/>
    <col min="14337" max="14337" width="10.59765625" style="164" customWidth="1"/>
    <col min="14338" max="14338" width="13.3984375" style="164" customWidth="1"/>
    <col min="14339" max="14339" width="11.59765625" style="164" customWidth="1"/>
    <col min="14340" max="14340" width="18.8984375" style="164" customWidth="1"/>
    <col min="14341" max="14341" width="16.5" style="164" customWidth="1"/>
    <col min="14342" max="14342" width="2.3984375" style="164" customWidth="1"/>
    <col min="14343" max="14343" width="10.59765625" style="164" customWidth="1"/>
    <col min="14344" max="14344" width="13.3984375" style="164" customWidth="1"/>
    <col min="14345" max="14345" width="11.59765625" style="164" customWidth="1"/>
    <col min="14346" max="14346" width="18.8984375" style="164" customWidth="1"/>
    <col min="14347" max="14347" width="16.5" style="164" customWidth="1"/>
    <col min="14348" max="14592" width="8.796875" style="164"/>
    <col min="14593" max="14593" width="10.59765625" style="164" customWidth="1"/>
    <col min="14594" max="14594" width="13.3984375" style="164" customWidth="1"/>
    <col min="14595" max="14595" width="11.59765625" style="164" customWidth="1"/>
    <col min="14596" max="14596" width="18.8984375" style="164" customWidth="1"/>
    <col min="14597" max="14597" width="16.5" style="164" customWidth="1"/>
    <col min="14598" max="14598" width="2.3984375" style="164" customWidth="1"/>
    <col min="14599" max="14599" width="10.59765625" style="164" customWidth="1"/>
    <col min="14600" max="14600" width="13.3984375" style="164" customWidth="1"/>
    <col min="14601" max="14601" width="11.59765625" style="164" customWidth="1"/>
    <col min="14602" max="14602" width="18.8984375" style="164" customWidth="1"/>
    <col min="14603" max="14603" width="16.5" style="164" customWidth="1"/>
    <col min="14604" max="14848" width="8.796875" style="164"/>
    <col min="14849" max="14849" width="10.59765625" style="164" customWidth="1"/>
    <col min="14850" max="14850" width="13.3984375" style="164" customWidth="1"/>
    <col min="14851" max="14851" width="11.59765625" style="164" customWidth="1"/>
    <col min="14852" max="14852" width="18.8984375" style="164" customWidth="1"/>
    <col min="14853" max="14853" width="16.5" style="164" customWidth="1"/>
    <col min="14854" max="14854" width="2.3984375" style="164" customWidth="1"/>
    <col min="14855" max="14855" width="10.59765625" style="164" customWidth="1"/>
    <col min="14856" max="14856" width="13.3984375" style="164" customWidth="1"/>
    <col min="14857" max="14857" width="11.59765625" style="164" customWidth="1"/>
    <col min="14858" max="14858" width="18.8984375" style="164" customWidth="1"/>
    <col min="14859" max="14859" width="16.5" style="164" customWidth="1"/>
    <col min="14860" max="15104" width="8.796875" style="164"/>
    <col min="15105" max="15105" width="10.59765625" style="164" customWidth="1"/>
    <col min="15106" max="15106" width="13.3984375" style="164" customWidth="1"/>
    <col min="15107" max="15107" width="11.59765625" style="164" customWidth="1"/>
    <col min="15108" max="15108" width="18.8984375" style="164" customWidth="1"/>
    <col min="15109" max="15109" width="16.5" style="164" customWidth="1"/>
    <col min="15110" max="15110" width="2.3984375" style="164" customWidth="1"/>
    <col min="15111" max="15111" width="10.59765625" style="164" customWidth="1"/>
    <col min="15112" max="15112" width="13.3984375" style="164" customWidth="1"/>
    <col min="15113" max="15113" width="11.59765625" style="164" customWidth="1"/>
    <col min="15114" max="15114" width="18.8984375" style="164" customWidth="1"/>
    <col min="15115" max="15115" width="16.5" style="164" customWidth="1"/>
    <col min="15116" max="15360" width="8.796875" style="164"/>
    <col min="15361" max="15361" width="10.59765625" style="164" customWidth="1"/>
    <col min="15362" max="15362" width="13.3984375" style="164" customWidth="1"/>
    <col min="15363" max="15363" width="11.59765625" style="164" customWidth="1"/>
    <col min="15364" max="15364" width="18.8984375" style="164" customWidth="1"/>
    <col min="15365" max="15365" width="16.5" style="164" customWidth="1"/>
    <col min="15366" max="15366" width="2.3984375" style="164" customWidth="1"/>
    <col min="15367" max="15367" width="10.59765625" style="164" customWidth="1"/>
    <col min="15368" max="15368" width="13.3984375" style="164" customWidth="1"/>
    <col min="15369" max="15369" width="11.59765625" style="164" customWidth="1"/>
    <col min="15370" max="15370" width="18.8984375" style="164" customWidth="1"/>
    <col min="15371" max="15371" width="16.5" style="164" customWidth="1"/>
    <col min="15372" max="15616" width="8.796875" style="164"/>
    <col min="15617" max="15617" width="10.59765625" style="164" customWidth="1"/>
    <col min="15618" max="15618" width="13.3984375" style="164" customWidth="1"/>
    <col min="15619" max="15619" width="11.59765625" style="164" customWidth="1"/>
    <col min="15620" max="15620" width="18.8984375" style="164" customWidth="1"/>
    <col min="15621" max="15621" width="16.5" style="164" customWidth="1"/>
    <col min="15622" max="15622" width="2.3984375" style="164" customWidth="1"/>
    <col min="15623" max="15623" width="10.59765625" style="164" customWidth="1"/>
    <col min="15624" max="15624" width="13.3984375" style="164" customWidth="1"/>
    <col min="15625" max="15625" width="11.59765625" style="164" customWidth="1"/>
    <col min="15626" max="15626" width="18.8984375" style="164" customWidth="1"/>
    <col min="15627" max="15627" width="16.5" style="164" customWidth="1"/>
    <col min="15628" max="15872" width="8.796875" style="164"/>
    <col min="15873" max="15873" width="10.59765625" style="164" customWidth="1"/>
    <col min="15874" max="15874" width="13.3984375" style="164" customWidth="1"/>
    <col min="15875" max="15875" width="11.59765625" style="164" customWidth="1"/>
    <col min="15876" max="15876" width="18.8984375" style="164" customWidth="1"/>
    <col min="15877" max="15877" width="16.5" style="164" customWidth="1"/>
    <col min="15878" max="15878" width="2.3984375" style="164" customWidth="1"/>
    <col min="15879" max="15879" width="10.59765625" style="164" customWidth="1"/>
    <col min="15880" max="15880" width="13.3984375" style="164" customWidth="1"/>
    <col min="15881" max="15881" width="11.59765625" style="164" customWidth="1"/>
    <col min="15882" max="15882" width="18.8984375" style="164" customWidth="1"/>
    <col min="15883" max="15883" width="16.5" style="164" customWidth="1"/>
    <col min="15884" max="16128" width="8.796875" style="164"/>
    <col min="16129" max="16129" width="10.59765625" style="164" customWidth="1"/>
    <col min="16130" max="16130" width="13.3984375" style="164" customWidth="1"/>
    <col min="16131" max="16131" width="11.59765625" style="164" customWidth="1"/>
    <col min="16132" max="16132" width="18.8984375" style="164" customWidth="1"/>
    <col min="16133" max="16133" width="16.5" style="164" customWidth="1"/>
    <col min="16134" max="16134" width="2.3984375" style="164" customWidth="1"/>
    <col min="16135" max="16135" width="10.59765625" style="164" customWidth="1"/>
    <col min="16136" max="16136" width="13.3984375" style="164" customWidth="1"/>
    <col min="16137" max="16137" width="11.59765625" style="164" customWidth="1"/>
    <col min="16138" max="16138" width="18.8984375" style="164" customWidth="1"/>
    <col min="16139" max="16139" width="16.5" style="164" customWidth="1"/>
    <col min="16140" max="16384" width="8.796875" style="164"/>
  </cols>
  <sheetData>
    <row r="1" spans="1:11" ht="24.05" customHeight="1">
      <c r="A1" s="162" t="s">
        <v>165</v>
      </c>
      <c r="B1" s="163"/>
      <c r="C1" s="163"/>
      <c r="E1" s="165"/>
      <c r="F1" s="165"/>
      <c r="G1" s="163"/>
      <c r="H1" s="163"/>
      <c r="I1" s="166"/>
      <c r="J1" s="252" t="str">
        <f>"集落名（　"&amp;鏡!$E$13&amp;"　）"</f>
        <v>集落名（　大分市役所集落協定　）</v>
      </c>
      <c r="K1" s="252"/>
    </row>
    <row r="2" spans="1:11" ht="23.1">
      <c r="A2" s="167" t="s">
        <v>166</v>
      </c>
      <c r="B2" s="168"/>
      <c r="C2" s="168"/>
      <c r="D2" s="168"/>
      <c r="E2" s="168"/>
      <c r="F2" s="168"/>
      <c r="G2" s="168"/>
      <c r="H2" s="168"/>
      <c r="I2" s="168"/>
      <c r="J2" s="168"/>
      <c r="K2" s="169" t="s">
        <v>8</v>
      </c>
    </row>
    <row r="3" spans="1:11" ht="24.05" customHeight="1">
      <c r="A3" s="254" t="s">
        <v>167</v>
      </c>
      <c r="B3" s="254"/>
      <c r="C3" s="254"/>
      <c r="D3" s="254"/>
      <c r="E3" s="254"/>
      <c r="F3" s="254"/>
      <c r="G3" s="254"/>
      <c r="H3" s="254"/>
      <c r="I3" s="254"/>
      <c r="J3" s="254"/>
      <c r="K3" s="254"/>
    </row>
    <row r="4" spans="1:11" s="172" customFormat="1" ht="24.05" customHeight="1">
      <c r="A4" s="170" t="s">
        <v>168</v>
      </c>
      <c r="B4" s="170" t="s">
        <v>169</v>
      </c>
      <c r="C4" s="170" t="s">
        <v>170</v>
      </c>
      <c r="D4" s="170" t="s">
        <v>171</v>
      </c>
      <c r="E4" s="170" t="s">
        <v>172</v>
      </c>
      <c r="F4" s="171"/>
      <c r="G4" s="170" t="s">
        <v>168</v>
      </c>
      <c r="H4" s="170" t="s">
        <v>169</v>
      </c>
      <c r="I4" s="170" t="s">
        <v>170</v>
      </c>
      <c r="J4" s="170" t="s">
        <v>171</v>
      </c>
      <c r="K4" s="170" t="s">
        <v>172</v>
      </c>
    </row>
    <row r="5" spans="1:11" ht="24.05" customHeight="1">
      <c r="A5" s="173"/>
      <c r="B5" s="174">
        <v>100000</v>
      </c>
      <c r="C5" s="175"/>
      <c r="D5" s="175"/>
      <c r="E5" s="175"/>
      <c r="F5" s="176"/>
      <c r="G5" s="173"/>
      <c r="H5" s="173"/>
      <c r="I5" s="175"/>
      <c r="J5" s="175"/>
      <c r="K5" s="175"/>
    </row>
    <row r="6" spans="1:11" ht="24.05" customHeight="1">
      <c r="A6" s="173"/>
      <c r="B6" s="174"/>
      <c r="C6" s="175"/>
      <c r="D6" s="175"/>
      <c r="E6" s="175"/>
      <c r="F6" s="176"/>
      <c r="G6" s="173"/>
      <c r="H6" s="173"/>
      <c r="I6" s="175"/>
      <c r="J6" s="175"/>
      <c r="K6" s="175"/>
    </row>
    <row r="7" spans="1:11" ht="24.05" customHeight="1">
      <c r="A7" s="173"/>
      <c r="B7" s="174"/>
      <c r="C7" s="173"/>
      <c r="D7" s="173"/>
      <c r="E7" s="173"/>
      <c r="F7" s="177"/>
      <c r="G7" s="173"/>
      <c r="H7" s="173"/>
      <c r="I7" s="173"/>
      <c r="J7" s="173"/>
      <c r="K7" s="173"/>
    </row>
    <row r="8" spans="1:11" ht="24.05" customHeight="1">
      <c r="A8" s="173"/>
      <c r="B8" s="174"/>
      <c r="C8" s="173"/>
      <c r="D8" s="173"/>
      <c r="E8" s="173"/>
      <c r="F8" s="177"/>
      <c r="G8" s="173"/>
      <c r="H8" s="173"/>
      <c r="I8" s="173"/>
      <c r="J8" s="173"/>
      <c r="K8" s="173"/>
    </row>
    <row r="9" spans="1:11" ht="24.05" customHeight="1">
      <c r="A9" s="173"/>
      <c r="B9" s="174"/>
      <c r="C9" s="173"/>
      <c r="D9" s="173"/>
      <c r="E9" s="173"/>
      <c r="F9" s="177"/>
      <c r="G9" s="173"/>
      <c r="H9" s="173"/>
      <c r="I9" s="173"/>
      <c r="J9" s="173"/>
      <c r="K9" s="173"/>
    </row>
    <row r="10" spans="1:11" ht="24.05" customHeight="1">
      <c r="A10" s="173"/>
      <c r="B10" s="173"/>
      <c r="C10" s="173"/>
      <c r="D10" s="173"/>
      <c r="E10" s="173"/>
      <c r="F10" s="177"/>
      <c r="G10" s="173"/>
      <c r="H10" s="178"/>
      <c r="I10" s="173"/>
      <c r="J10" s="173"/>
      <c r="K10" s="173"/>
    </row>
    <row r="11" spans="1:11" ht="24.05" customHeight="1" thickBot="1">
      <c r="A11" s="173"/>
      <c r="B11" s="173"/>
      <c r="C11" s="173"/>
      <c r="D11" s="173"/>
      <c r="E11" s="173"/>
      <c r="F11" s="177"/>
      <c r="G11" s="178"/>
      <c r="H11" s="178"/>
      <c r="I11" s="173"/>
      <c r="J11" s="173"/>
      <c r="K11" s="173"/>
    </row>
    <row r="12" spans="1:11" ht="24.05" customHeight="1" thickTop="1" thickBot="1">
      <c r="A12" s="173"/>
      <c r="B12" s="173"/>
      <c r="C12" s="173"/>
      <c r="D12" s="173"/>
      <c r="E12" s="173"/>
      <c r="F12" s="179"/>
      <c r="G12" s="180" t="s">
        <v>173</v>
      </c>
      <c r="H12" s="181">
        <f>SUM(B5:B12,H5:H11)</f>
        <v>100000</v>
      </c>
      <c r="I12" s="246"/>
      <c r="J12" s="247"/>
      <c r="K12" s="248"/>
    </row>
    <row r="13" spans="1:11" ht="11.95" customHeight="1" thickTop="1">
      <c r="B13" s="168"/>
    </row>
    <row r="14" spans="1:11" ht="23.1">
      <c r="A14" s="167" t="s">
        <v>174</v>
      </c>
      <c r="C14" s="168"/>
      <c r="K14" s="169" t="s">
        <v>8</v>
      </c>
    </row>
    <row r="15" spans="1:11" ht="24.05" customHeight="1">
      <c r="A15" s="253" t="s">
        <v>175</v>
      </c>
      <c r="B15" s="254"/>
      <c r="C15" s="254"/>
      <c r="D15" s="254"/>
      <c r="E15" s="254"/>
      <c r="F15" s="254"/>
      <c r="G15" s="254"/>
      <c r="H15" s="254"/>
      <c r="I15" s="254"/>
      <c r="J15" s="254"/>
      <c r="K15" s="254"/>
    </row>
    <row r="16" spans="1:11" ht="24.05" customHeight="1">
      <c r="A16" s="254"/>
      <c r="B16" s="254"/>
      <c r="C16" s="254"/>
      <c r="D16" s="254"/>
      <c r="E16" s="254"/>
      <c r="F16" s="254"/>
      <c r="G16" s="254"/>
      <c r="H16" s="254"/>
      <c r="I16" s="254"/>
      <c r="J16" s="254"/>
      <c r="K16" s="254"/>
    </row>
    <row r="17" spans="1:20" ht="24.05" customHeight="1">
      <c r="A17" s="170" t="s">
        <v>168</v>
      </c>
      <c r="B17" s="170" t="s">
        <v>169</v>
      </c>
      <c r="C17" s="244" t="s">
        <v>176</v>
      </c>
      <c r="D17" s="245"/>
      <c r="E17" s="170" t="s">
        <v>172</v>
      </c>
      <c r="F17" s="171"/>
      <c r="G17" s="170" t="s">
        <v>168</v>
      </c>
      <c r="H17" s="170" t="s">
        <v>26</v>
      </c>
      <c r="I17" s="244" t="s">
        <v>176</v>
      </c>
      <c r="J17" s="245"/>
      <c r="K17" s="170" t="s">
        <v>172</v>
      </c>
    </row>
    <row r="18" spans="1:20" ht="24.05" customHeight="1">
      <c r="A18" s="173"/>
      <c r="B18" s="174">
        <v>50000</v>
      </c>
      <c r="C18" s="244"/>
      <c r="D18" s="245"/>
      <c r="E18" s="175"/>
      <c r="F18" s="176"/>
      <c r="G18" s="173"/>
      <c r="H18" s="173"/>
      <c r="I18" s="244"/>
      <c r="J18" s="245"/>
      <c r="K18" s="175"/>
      <c r="N18" s="164" t="s">
        <v>166</v>
      </c>
    </row>
    <row r="19" spans="1:20" ht="24.05" customHeight="1">
      <c r="A19" s="173"/>
      <c r="B19" s="173"/>
      <c r="C19" s="244"/>
      <c r="D19" s="245"/>
      <c r="E19" s="175"/>
      <c r="F19" s="176"/>
      <c r="G19" s="173"/>
      <c r="H19" s="173"/>
      <c r="I19" s="244"/>
      <c r="J19" s="245"/>
      <c r="K19" s="175"/>
      <c r="N19" s="164" t="s">
        <v>174</v>
      </c>
    </row>
    <row r="20" spans="1:20" ht="24.05" customHeight="1">
      <c r="A20" s="173"/>
      <c r="B20" s="173"/>
      <c r="C20" s="244"/>
      <c r="D20" s="245"/>
      <c r="E20" s="173"/>
      <c r="F20" s="177"/>
      <c r="G20" s="173"/>
      <c r="H20" s="173"/>
      <c r="I20" s="244"/>
      <c r="J20" s="245"/>
      <c r="K20" s="173"/>
      <c r="N20" s="164" t="s">
        <v>177</v>
      </c>
      <c r="T20" s="183"/>
    </row>
    <row r="21" spans="1:20" ht="24.05" customHeight="1">
      <c r="A21" s="173"/>
      <c r="B21" s="173"/>
      <c r="C21" s="244"/>
      <c r="D21" s="245"/>
      <c r="E21" s="173"/>
      <c r="F21" s="177"/>
      <c r="G21" s="173"/>
      <c r="H21" s="173"/>
      <c r="I21" s="244"/>
      <c r="J21" s="245"/>
      <c r="K21" s="173"/>
      <c r="N21" s="184" t="s">
        <v>178</v>
      </c>
    </row>
    <row r="22" spans="1:20" ht="24.05" customHeight="1">
      <c r="A22" s="173"/>
      <c r="B22" s="173"/>
      <c r="C22" s="244"/>
      <c r="D22" s="245"/>
      <c r="E22" s="173"/>
      <c r="F22" s="177"/>
      <c r="G22" s="173"/>
      <c r="H22" s="173"/>
      <c r="I22" s="244"/>
      <c r="J22" s="245"/>
      <c r="K22" s="173"/>
      <c r="N22" s="164" t="s">
        <v>179</v>
      </c>
    </row>
    <row r="23" spans="1:20" ht="24.05" customHeight="1">
      <c r="A23" s="173"/>
      <c r="B23" s="173"/>
      <c r="C23" s="244"/>
      <c r="D23" s="245"/>
      <c r="E23" s="173"/>
      <c r="F23" s="177"/>
      <c r="G23" s="173"/>
      <c r="H23" s="173"/>
      <c r="I23" s="244"/>
      <c r="J23" s="245"/>
      <c r="K23" s="173"/>
      <c r="N23" s="164" t="s">
        <v>180</v>
      </c>
    </row>
    <row r="24" spans="1:20" ht="24.05" customHeight="1">
      <c r="A24" s="173"/>
      <c r="B24" s="173"/>
      <c r="C24" s="244"/>
      <c r="D24" s="245"/>
      <c r="E24" s="173"/>
      <c r="F24" s="177"/>
      <c r="G24" s="173"/>
      <c r="H24" s="178"/>
      <c r="I24" s="244"/>
      <c r="J24" s="245"/>
      <c r="K24" s="173"/>
    </row>
    <row r="25" spans="1:20" ht="24.05" customHeight="1" thickBot="1">
      <c r="A25" s="173"/>
      <c r="B25" s="173"/>
      <c r="C25" s="244"/>
      <c r="D25" s="245"/>
      <c r="E25" s="173"/>
      <c r="F25" s="177"/>
      <c r="G25" s="178"/>
      <c r="H25" s="178"/>
      <c r="I25" s="244"/>
      <c r="J25" s="245"/>
      <c r="K25" s="173"/>
    </row>
    <row r="26" spans="1:20" ht="24.05" customHeight="1" thickTop="1" thickBot="1">
      <c r="A26" s="173"/>
      <c r="B26" s="173"/>
      <c r="C26" s="244"/>
      <c r="D26" s="245"/>
      <c r="E26" s="173"/>
      <c r="F26" s="179"/>
      <c r="G26" s="180" t="s">
        <v>173</v>
      </c>
      <c r="H26" s="181">
        <f>SUM(B18:B26,H18:H25)</f>
        <v>50000</v>
      </c>
      <c r="I26" s="246"/>
      <c r="J26" s="247"/>
      <c r="K26" s="248"/>
    </row>
    <row r="27" spans="1:20" ht="24.05" customHeight="1" thickTop="1">
      <c r="A27" s="162" t="s">
        <v>165</v>
      </c>
      <c r="B27" s="163"/>
      <c r="C27" s="163"/>
      <c r="E27" s="165"/>
      <c r="F27" s="165"/>
      <c r="G27" s="163"/>
      <c r="H27" s="163"/>
      <c r="I27" s="166"/>
      <c r="J27" s="252" t="str">
        <f>"集落名（　"&amp;鏡!$E$13&amp;"　）"</f>
        <v>集落名（　大分市役所集落協定　）</v>
      </c>
      <c r="K27" s="252"/>
    </row>
    <row r="28" spans="1:20" ht="23.1">
      <c r="A28" s="167" t="s">
        <v>177</v>
      </c>
      <c r="B28" s="168"/>
      <c r="C28" s="168"/>
      <c r="D28" s="168"/>
      <c r="E28" s="168"/>
      <c r="F28" s="168"/>
      <c r="G28" s="168"/>
      <c r="H28" s="168"/>
      <c r="I28" s="168"/>
      <c r="J28" s="168"/>
      <c r="K28" s="169" t="s">
        <v>8</v>
      </c>
    </row>
    <row r="29" spans="1:20" ht="26.1" customHeight="1">
      <c r="A29" s="249" t="s">
        <v>206</v>
      </c>
      <c r="B29" s="250"/>
      <c r="C29" s="250"/>
      <c r="D29" s="250"/>
      <c r="E29" s="250"/>
      <c r="F29" s="250"/>
      <c r="G29" s="250"/>
      <c r="H29" s="250"/>
      <c r="I29" s="250"/>
      <c r="J29" s="250"/>
      <c r="K29" s="250"/>
    </row>
    <row r="30" spans="1:20" ht="26.1" customHeight="1">
      <c r="A30" s="250"/>
      <c r="B30" s="250"/>
      <c r="C30" s="250"/>
      <c r="D30" s="250"/>
      <c r="E30" s="250"/>
      <c r="F30" s="250"/>
      <c r="G30" s="250"/>
      <c r="H30" s="250"/>
      <c r="I30" s="250"/>
      <c r="J30" s="250"/>
      <c r="K30" s="250"/>
    </row>
    <row r="31" spans="1:20" ht="24.05" customHeight="1">
      <c r="A31" s="170" t="s">
        <v>168</v>
      </c>
      <c r="B31" s="170" t="s">
        <v>169</v>
      </c>
      <c r="C31" s="244" t="s">
        <v>176</v>
      </c>
      <c r="D31" s="245"/>
      <c r="E31" s="170" t="s">
        <v>172</v>
      </c>
      <c r="F31" s="171"/>
      <c r="G31" s="170" t="s">
        <v>168</v>
      </c>
      <c r="H31" s="170" t="s">
        <v>26</v>
      </c>
      <c r="I31" s="244" t="s">
        <v>176</v>
      </c>
      <c r="J31" s="245"/>
      <c r="K31" s="170" t="s">
        <v>172</v>
      </c>
    </row>
    <row r="32" spans="1:20" ht="24.05" customHeight="1">
      <c r="A32" s="173"/>
      <c r="B32" s="174">
        <v>300000</v>
      </c>
      <c r="C32" s="244"/>
      <c r="D32" s="245"/>
      <c r="E32" s="175"/>
      <c r="F32" s="176"/>
      <c r="G32" s="173"/>
      <c r="H32" s="173"/>
      <c r="I32" s="244"/>
      <c r="J32" s="245"/>
      <c r="K32" s="175"/>
    </row>
    <row r="33" spans="1:11" ht="24.05" customHeight="1">
      <c r="A33" s="173"/>
      <c r="B33" s="173"/>
      <c r="C33" s="244"/>
      <c r="D33" s="245"/>
      <c r="E33" s="175"/>
      <c r="F33" s="176"/>
      <c r="G33" s="173"/>
      <c r="H33" s="173"/>
      <c r="I33" s="244"/>
      <c r="J33" s="245"/>
      <c r="K33" s="175"/>
    </row>
    <row r="34" spans="1:11" ht="24.05" customHeight="1">
      <c r="A34" s="173"/>
      <c r="B34" s="173"/>
      <c r="C34" s="244"/>
      <c r="D34" s="245"/>
      <c r="E34" s="173"/>
      <c r="F34" s="177"/>
      <c r="G34" s="173"/>
      <c r="H34" s="173"/>
      <c r="I34" s="244"/>
      <c r="J34" s="245"/>
      <c r="K34" s="173"/>
    </row>
    <row r="35" spans="1:11" ht="24.05" customHeight="1">
      <c r="A35" s="173"/>
      <c r="B35" s="173"/>
      <c r="C35" s="244"/>
      <c r="D35" s="245"/>
      <c r="E35" s="173"/>
      <c r="F35" s="177"/>
      <c r="G35" s="173"/>
      <c r="H35" s="173"/>
      <c r="I35" s="244"/>
      <c r="J35" s="245"/>
      <c r="K35" s="173"/>
    </row>
    <row r="36" spans="1:11" ht="24.05" customHeight="1">
      <c r="A36" s="173"/>
      <c r="B36" s="173"/>
      <c r="C36" s="244"/>
      <c r="D36" s="245"/>
      <c r="E36" s="173"/>
      <c r="F36" s="177"/>
      <c r="G36" s="173"/>
      <c r="H36" s="173"/>
      <c r="I36" s="244"/>
      <c r="J36" s="245"/>
      <c r="K36" s="173"/>
    </row>
    <row r="37" spans="1:11" ht="24.05" customHeight="1">
      <c r="A37" s="173"/>
      <c r="B37" s="173"/>
      <c r="C37" s="244"/>
      <c r="D37" s="245"/>
      <c r="E37" s="173"/>
      <c r="F37" s="177"/>
      <c r="G37" s="173"/>
      <c r="H37" s="173"/>
      <c r="I37" s="244"/>
      <c r="J37" s="245"/>
      <c r="K37" s="173"/>
    </row>
    <row r="38" spans="1:11" ht="24.05" customHeight="1">
      <c r="A38" s="173"/>
      <c r="B38" s="173"/>
      <c r="C38" s="244"/>
      <c r="D38" s="245"/>
      <c r="E38" s="173"/>
      <c r="F38" s="177"/>
      <c r="G38" s="173"/>
      <c r="H38" s="178"/>
      <c r="I38" s="244"/>
      <c r="J38" s="245"/>
      <c r="K38" s="173"/>
    </row>
    <row r="39" spans="1:11" ht="24.05" customHeight="1" thickBot="1">
      <c r="A39" s="173"/>
      <c r="B39" s="173"/>
      <c r="C39" s="244"/>
      <c r="D39" s="245"/>
      <c r="E39" s="173"/>
      <c r="F39" s="177"/>
      <c r="G39" s="178"/>
      <c r="H39" s="178"/>
      <c r="I39" s="244"/>
      <c r="J39" s="245"/>
      <c r="K39" s="173"/>
    </row>
    <row r="40" spans="1:11" ht="24.05" customHeight="1" thickTop="1" thickBot="1">
      <c r="A40" s="173"/>
      <c r="B40" s="173"/>
      <c r="C40" s="244"/>
      <c r="D40" s="245"/>
      <c r="E40" s="173"/>
      <c r="F40" s="179"/>
      <c r="G40" s="180" t="s">
        <v>173</v>
      </c>
      <c r="H40" s="181">
        <f>SUM(B32:B40,H32:H39)</f>
        <v>300000</v>
      </c>
      <c r="I40" s="246"/>
      <c r="J40" s="247"/>
      <c r="K40" s="248"/>
    </row>
    <row r="41" spans="1:11" ht="11.95" customHeight="1" thickTop="1"/>
    <row r="42" spans="1:11" ht="17.75">
      <c r="A42" s="168" t="s">
        <v>181</v>
      </c>
      <c r="C42" s="168"/>
      <c r="K42" s="169" t="s">
        <v>8</v>
      </c>
    </row>
    <row r="43" spans="1:11" ht="26.1" customHeight="1">
      <c r="A43" s="253" t="s">
        <v>182</v>
      </c>
      <c r="B43" s="254"/>
      <c r="C43" s="254"/>
      <c r="D43" s="254"/>
      <c r="E43" s="254"/>
      <c r="F43" s="254"/>
      <c r="G43" s="254"/>
      <c r="H43" s="254"/>
      <c r="I43" s="254"/>
      <c r="J43" s="254"/>
      <c r="K43" s="254"/>
    </row>
    <row r="44" spans="1:11" ht="26.1" customHeight="1">
      <c r="A44" s="254"/>
      <c r="B44" s="254"/>
      <c r="C44" s="254"/>
      <c r="D44" s="254"/>
      <c r="E44" s="254"/>
      <c r="F44" s="254"/>
      <c r="G44" s="254"/>
      <c r="H44" s="254"/>
      <c r="I44" s="254"/>
      <c r="J44" s="254"/>
      <c r="K44" s="254"/>
    </row>
    <row r="45" spans="1:11" ht="24.05" customHeight="1">
      <c r="A45" s="170" t="s">
        <v>168</v>
      </c>
      <c r="B45" s="170" t="s">
        <v>169</v>
      </c>
      <c r="C45" s="244" t="s">
        <v>176</v>
      </c>
      <c r="D45" s="245"/>
      <c r="E45" s="170" t="s">
        <v>172</v>
      </c>
      <c r="F45" s="171"/>
      <c r="G45" s="170" t="s">
        <v>168</v>
      </c>
      <c r="H45" s="170" t="s">
        <v>26</v>
      </c>
      <c r="I45" s="244" t="s">
        <v>176</v>
      </c>
      <c r="J45" s="245"/>
      <c r="K45" s="170" t="s">
        <v>172</v>
      </c>
    </row>
    <row r="46" spans="1:11" ht="24.05" customHeight="1">
      <c r="A46" s="173"/>
      <c r="B46" s="173">
        <v>100000</v>
      </c>
      <c r="C46" s="251"/>
      <c r="D46" s="248"/>
      <c r="E46" s="175"/>
      <c r="F46" s="176"/>
      <c r="G46" s="173"/>
      <c r="H46" s="173"/>
      <c r="I46" s="244"/>
      <c r="J46" s="245"/>
      <c r="K46" s="175"/>
    </row>
    <row r="47" spans="1:11" ht="24.05" customHeight="1">
      <c r="A47" s="173"/>
      <c r="B47" s="173"/>
      <c r="C47" s="244"/>
      <c r="D47" s="245"/>
      <c r="E47" s="175"/>
      <c r="F47" s="176"/>
      <c r="G47" s="173"/>
      <c r="H47" s="173"/>
      <c r="I47" s="244"/>
      <c r="J47" s="245"/>
      <c r="K47" s="175"/>
    </row>
    <row r="48" spans="1:11" ht="24.05" customHeight="1">
      <c r="A48" s="173"/>
      <c r="B48" s="173"/>
      <c r="C48" s="244"/>
      <c r="D48" s="245"/>
      <c r="E48" s="173"/>
      <c r="F48" s="177"/>
      <c r="G48" s="173"/>
      <c r="H48" s="173"/>
      <c r="I48" s="244"/>
      <c r="J48" s="245"/>
      <c r="K48" s="173"/>
    </row>
    <row r="49" spans="1:11" ht="24.05" customHeight="1">
      <c r="A49" s="173"/>
      <c r="B49" s="173"/>
      <c r="C49" s="244"/>
      <c r="D49" s="245"/>
      <c r="E49" s="173"/>
      <c r="F49" s="177"/>
      <c r="G49" s="173"/>
      <c r="H49" s="173"/>
      <c r="I49" s="244"/>
      <c r="J49" s="245"/>
      <c r="K49" s="173"/>
    </row>
    <row r="50" spans="1:11" ht="24.05" customHeight="1">
      <c r="A50" s="173"/>
      <c r="B50" s="173"/>
      <c r="C50" s="244"/>
      <c r="D50" s="245"/>
      <c r="E50" s="173"/>
      <c r="F50" s="177"/>
      <c r="G50" s="173"/>
      <c r="H50" s="173"/>
      <c r="I50" s="244"/>
      <c r="J50" s="245"/>
      <c r="K50" s="173"/>
    </row>
    <row r="51" spans="1:11" ht="24.05" customHeight="1">
      <c r="A51" s="173"/>
      <c r="B51" s="173"/>
      <c r="C51" s="244"/>
      <c r="D51" s="245"/>
      <c r="E51" s="173"/>
      <c r="F51" s="177"/>
      <c r="G51" s="173"/>
      <c r="H51" s="178"/>
      <c r="I51" s="244"/>
      <c r="J51" s="245"/>
      <c r="K51" s="173"/>
    </row>
    <row r="52" spans="1:11" ht="24.05" customHeight="1" thickBot="1">
      <c r="A52" s="173"/>
      <c r="B52" s="173"/>
      <c r="C52" s="244"/>
      <c r="D52" s="245"/>
      <c r="E52" s="173"/>
      <c r="F52" s="177"/>
      <c r="G52" s="178"/>
      <c r="H52" s="178"/>
      <c r="I52" s="244"/>
      <c r="J52" s="245"/>
      <c r="K52" s="173"/>
    </row>
    <row r="53" spans="1:11" ht="24.05" customHeight="1" thickTop="1" thickBot="1">
      <c r="A53" s="173"/>
      <c r="B53" s="173"/>
      <c r="C53" s="244"/>
      <c r="D53" s="245"/>
      <c r="E53" s="173"/>
      <c r="F53" s="179"/>
      <c r="G53" s="180" t="s">
        <v>173</v>
      </c>
      <c r="H53" s="181">
        <f>SUM(B46:B53,H46:H52)</f>
        <v>100000</v>
      </c>
      <c r="I53" s="246"/>
      <c r="J53" s="247"/>
      <c r="K53" s="248"/>
    </row>
    <row r="54" spans="1:11" ht="24.05" customHeight="1" thickTop="1">
      <c r="A54" s="185" t="s">
        <v>165</v>
      </c>
      <c r="B54" s="163"/>
      <c r="C54" s="163"/>
      <c r="D54" s="186"/>
      <c r="E54" s="165"/>
      <c r="F54" s="165"/>
      <c r="G54" s="163"/>
      <c r="H54" s="163"/>
      <c r="I54" s="166"/>
      <c r="J54" s="252" t="str">
        <f>"集落名（　"&amp;鏡!$E$13&amp;"　）"</f>
        <v>集落名（　大分市役所集落協定　）</v>
      </c>
      <c r="K54" s="252"/>
    </row>
    <row r="55" spans="1:11" ht="24.05" customHeight="1">
      <c r="A55" s="168" t="s">
        <v>179</v>
      </c>
      <c r="B55" s="168"/>
      <c r="C55" s="168"/>
      <c r="D55" s="168"/>
      <c r="E55" s="168"/>
      <c r="F55" s="168"/>
      <c r="G55" s="168"/>
      <c r="H55" s="168"/>
      <c r="I55" s="168"/>
      <c r="K55" s="169" t="s">
        <v>8</v>
      </c>
    </row>
    <row r="56" spans="1:11" ht="24.05" customHeight="1">
      <c r="A56" s="253" t="s">
        <v>183</v>
      </c>
      <c r="B56" s="254"/>
      <c r="C56" s="254"/>
      <c r="D56" s="254"/>
      <c r="E56" s="254"/>
      <c r="F56" s="254"/>
      <c r="G56" s="254"/>
      <c r="H56" s="254"/>
      <c r="I56" s="254"/>
      <c r="J56" s="254"/>
      <c r="K56" s="254"/>
    </row>
    <row r="57" spans="1:11" ht="24.05" customHeight="1">
      <c r="A57" s="254"/>
      <c r="B57" s="254"/>
      <c r="C57" s="254"/>
      <c r="D57" s="254"/>
      <c r="E57" s="254"/>
      <c r="F57" s="254"/>
      <c r="G57" s="254"/>
      <c r="H57" s="254"/>
      <c r="I57" s="254"/>
      <c r="J57" s="254"/>
      <c r="K57" s="254"/>
    </row>
    <row r="58" spans="1:11" ht="24.05" customHeight="1">
      <c r="A58" s="170" t="s">
        <v>168</v>
      </c>
      <c r="B58" s="170" t="s">
        <v>169</v>
      </c>
      <c r="C58" s="244" t="s">
        <v>176</v>
      </c>
      <c r="D58" s="245"/>
      <c r="E58" s="170" t="s">
        <v>172</v>
      </c>
      <c r="F58" s="171"/>
      <c r="G58" s="170" t="s">
        <v>168</v>
      </c>
      <c r="H58" s="170" t="s">
        <v>26</v>
      </c>
      <c r="I58" s="244" t="s">
        <v>176</v>
      </c>
      <c r="J58" s="245"/>
      <c r="K58" s="170" t="s">
        <v>172</v>
      </c>
    </row>
    <row r="59" spans="1:11" ht="24.05" customHeight="1">
      <c r="A59" s="173"/>
      <c r="B59" s="173"/>
      <c r="C59" s="244"/>
      <c r="D59" s="245"/>
      <c r="E59" s="175"/>
      <c r="F59" s="176"/>
      <c r="G59" s="173"/>
      <c r="H59" s="173"/>
      <c r="I59" s="244"/>
      <c r="J59" s="245"/>
      <c r="K59" s="175"/>
    </row>
    <row r="60" spans="1:11" ht="24.05" customHeight="1">
      <c r="A60" s="173"/>
      <c r="B60" s="173"/>
      <c r="C60" s="244"/>
      <c r="D60" s="245"/>
      <c r="E60" s="175"/>
      <c r="F60" s="176"/>
      <c r="G60" s="173"/>
      <c r="H60" s="173"/>
      <c r="I60" s="244"/>
      <c r="J60" s="245"/>
      <c r="K60" s="175"/>
    </row>
    <row r="61" spans="1:11" ht="24.05" customHeight="1">
      <c r="A61" s="173"/>
      <c r="B61" s="173"/>
      <c r="C61" s="244"/>
      <c r="D61" s="245"/>
      <c r="E61" s="173"/>
      <c r="F61" s="177"/>
      <c r="G61" s="173"/>
      <c r="H61" s="173"/>
      <c r="I61" s="244"/>
      <c r="J61" s="245"/>
      <c r="K61" s="173"/>
    </row>
    <row r="62" spans="1:11" ht="24.05" customHeight="1">
      <c r="A62" s="173"/>
      <c r="B62" s="173"/>
      <c r="C62" s="244"/>
      <c r="D62" s="245"/>
      <c r="E62" s="173"/>
      <c r="F62" s="177"/>
      <c r="G62" s="173"/>
      <c r="H62" s="173"/>
      <c r="I62" s="244"/>
      <c r="J62" s="245"/>
      <c r="K62" s="173"/>
    </row>
    <row r="63" spans="1:11" ht="24.05" customHeight="1">
      <c r="A63" s="173"/>
      <c r="B63" s="173"/>
      <c r="C63" s="244"/>
      <c r="D63" s="245"/>
      <c r="E63" s="173"/>
      <c r="F63" s="177"/>
      <c r="G63" s="173"/>
      <c r="H63" s="173"/>
      <c r="I63" s="244"/>
      <c r="J63" s="245"/>
      <c r="K63" s="173"/>
    </row>
    <row r="64" spans="1:11" ht="24.05" customHeight="1">
      <c r="A64" s="173"/>
      <c r="B64" s="173"/>
      <c r="C64" s="244"/>
      <c r="D64" s="245"/>
      <c r="E64" s="173"/>
      <c r="F64" s="177"/>
      <c r="G64" s="173"/>
      <c r="H64" s="173"/>
      <c r="I64" s="244"/>
      <c r="J64" s="245"/>
      <c r="K64" s="173"/>
    </row>
    <row r="65" spans="1:11" ht="24.05" customHeight="1">
      <c r="A65" s="173"/>
      <c r="B65" s="173"/>
      <c r="C65" s="244"/>
      <c r="D65" s="245"/>
      <c r="E65" s="173"/>
      <c r="F65" s="177"/>
      <c r="G65" s="173"/>
      <c r="H65" s="178"/>
      <c r="I65" s="244"/>
      <c r="J65" s="245"/>
      <c r="K65" s="173"/>
    </row>
    <row r="66" spans="1:11" ht="24.05" customHeight="1" thickBot="1">
      <c r="A66" s="173"/>
      <c r="B66" s="173"/>
      <c r="C66" s="244"/>
      <c r="D66" s="245"/>
      <c r="E66" s="173"/>
      <c r="F66" s="177"/>
      <c r="G66" s="178"/>
      <c r="H66" s="178"/>
      <c r="I66" s="244"/>
      <c r="J66" s="245"/>
      <c r="K66" s="173"/>
    </row>
    <row r="67" spans="1:11" ht="24.05" customHeight="1" thickTop="1" thickBot="1">
      <c r="A67" s="173"/>
      <c r="B67" s="173"/>
      <c r="C67" s="244"/>
      <c r="D67" s="245"/>
      <c r="E67" s="173"/>
      <c r="F67" s="179"/>
      <c r="G67" s="180" t="s">
        <v>173</v>
      </c>
      <c r="H67" s="181">
        <f>SUM(B59:B67,H59:H66)</f>
        <v>0</v>
      </c>
      <c r="I67" s="246"/>
      <c r="J67" s="247"/>
      <c r="K67" s="248"/>
    </row>
    <row r="68" spans="1:11" ht="11.95" customHeight="1" thickTop="1"/>
    <row r="69" spans="1:11" ht="24.05" customHeight="1">
      <c r="A69" s="168" t="s">
        <v>180</v>
      </c>
      <c r="B69" s="187"/>
      <c r="C69" s="187"/>
      <c r="D69" s="168"/>
      <c r="K69" s="169" t="s">
        <v>8</v>
      </c>
    </row>
    <row r="70" spans="1:11" ht="26.1" customHeight="1">
      <c r="A70" s="249" t="s">
        <v>184</v>
      </c>
      <c r="B70" s="250"/>
      <c r="C70" s="250"/>
      <c r="D70" s="250"/>
      <c r="E70" s="250"/>
      <c r="F70" s="250"/>
      <c r="G70" s="250"/>
      <c r="H70" s="250"/>
      <c r="I70" s="250"/>
      <c r="J70" s="250"/>
      <c r="K70" s="250"/>
    </row>
    <row r="71" spans="1:11" ht="26.1" customHeight="1">
      <c r="A71" s="250"/>
      <c r="B71" s="250"/>
      <c r="C71" s="250"/>
      <c r="D71" s="250"/>
      <c r="E71" s="250"/>
      <c r="F71" s="250"/>
      <c r="G71" s="250"/>
      <c r="H71" s="250"/>
      <c r="I71" s="250"/>
      <c r="J71" s="250"/>
      <c r="K71" s="250"/>
    </row>
    <row r="72" spans="1:11" ht="24.05" customHeight="1">
      <c r="A72" s="170" t="s">
        <v>168</v>
      </c>
      <c r="B72" s="170" t="s">
        <v>169</v>
      </c>
      <c r="C72" s="244" t="s">
        <v>176</v>
      </c>
      <c r="D72" s="245"/>
      <c r="E72" s="170" t="s">
        <v>172</v>
      </c>
      <c r="F72" s="171"/>
      <c r="G72" s="170" t="s">
        <v>168</v>
      </c>
      <c r="H72" s="170" t="s">
        <v>26</v>
      </c>
      <c r="I72" s="244" t="s">
        <v>176</v>
      </c>
      <c r="J72" s="245"/>
      <c r="K72" s="170" t="s">
        <v>172</v>
      </c>
    </row>
    <row r="73" spans="1:11" ht="24.05" customHeight="1">
      <c r="A73" s="173"/>
      <c r="B73" s="173"/>
      <c r="C73" s="251"/>
      <c r="D73" s="248"/>
      <c r="E73" s="175"/>
      <c r="F73" s="176"/>
      <c r="G73" s="173"/>
      <c r="H73" s="173"/>
      <c r="I73" s="244"/>
      <c r="J73" s="245"/>
      <c r="K73" s="175"/>
    </row>
    <row r="74" spans="1:11" ht="24.05" customHeight="1">
      <c r="A74" s="173"/>
      <c r="B74" s="173"/>
      <c r="C74" s="244"/>
      <c r="D74" s="245"/>
      <c r="E74" s="175"/>
      <c r="F74" s="176"/>
      <c r="G74" s="173"/>
      <c r="H74" s="173"/>
      <c r="I74" s="244"/>
      <c r="J74" s="245"/>
      <c r="K74" s="175"/>
    </row>
    <row r="75" spans="1:11" ht="24.05" customHeight="1">
      <c r="A75" s="173"/>
      <c r="B75" s="173"/>
      <c r="C75" s="244"/>
      <c r="D75" s="245"/>
      <c r="E75" s="173"/>
      <c r="F75" s="177"/>
      <c r="G75" s="173"/>
      <c r="H75" s="173"/>
      <c r="I75" s="244"/>
      <c r="J75" s="245"/>
      <c r="K75" s="173"/>
    </row>
    <row r="76" spans="1:11" ht="24.05" customHeight="1">
      <c r="A76" s="173"/>
      <c r="B76" s="173"/>
      <c r="C76" s="244"/>
      <c r="D76" s="245"/>
      <c r="E76" s="173"/>
      <c r="F76" s="177"/>
      <c r="G76" s="173"/>
      <c r="H76" s="173"/>
      <c r="I76" s="244"/>
      <c r="J76" s="245"/>
      <c r="K76" s="173"/>
    </row>
    <row r="77" spans="1:11" ht="24.05" customHeight="1">
      <c r="A77" s="173"/>
      <c r="B77" s="173"/>
      <c r="C77" s="244"/>
      <c r="D77" s="245"/>
      <c r="E77" s="173"/>
      <c r="F77" s="177"/>
      <c r="G77" s="173"/>
      <c r="H77" s="173"/>
      <c r="I77" s="244"/>
      <c r="J77" s="245"/>
      <c r="K77" s="173"/>
    </row>
    <row r="78" spans="1:11" ht="24.05" customHeight="1">
      <c r="A78" s="173"/>
      <c r="B78" s="173"/>
      <c r="C78" s="244"/>
      <c r="D78" s="245"/>
      <c r="E78" s="173"/>
      <c r="F78" s="177"/>
      <c r="G78" s="173"/>
      <c r="H78" s="178"/>
      <c r="I78" s="244"/>
      <c r="J78" s="245"/>
      <c r="K78" s="173"/>
    </row>
    <row r="79" spans="1:11" ht="24.05" customHeight="1" thickBot="1">
      <c r="A79" s="173"/>
      <c r="B79" s="173"/>
      <c r="C79" s="244"/>
      <c r="D79" s="245"/>
      <c r="E79" s="173"/>
      <c r="F79" s="177"/>
      <c r="G79" s="178"/>
      <c r="H79" s="178"/>
      <c r="I79" s="244"/>
      <c r="J79" s="245"/>
      <c r="K79" s="173"/>
    </row>
    <row r="80" spans="1:11" ht="24.05" customHeight="1" thickTop="1" thickBot="1">
      <c r="A80" s="173"/>
      <c r="B80" s="173"/>
      <c r="C80" s="244"/>
      <c r="D80" s="245"/>
      <c r="E80" s="173"/>
      <c r="F80" s="179"/>
      <c r="G80" s="180" t="s">
        <v>173</v>
      </c>
      <c r="H80" s="181">
        <f>SUM(B73:B80,H73:H79)</f>
        <v>0</v>
      </c>
      <c r="I80" s="246"/>
      <c r="J80" s="247"/>
      <c r="K80" s="248"/>
    </row>
    <row r="81" ht="24.05" customHeight="1" thickTop="1"/>
  </sheetData>
  <mergeCells count="106">
    <mergeCell ref="J1:K1"/>
    <mergeCell ref="A3:K3"/>
    <mergeCell ref="I12:K12"/>
    <mergeCell ref="A15:K16"/>
    <mergeCell ref="C17:D17"/>
    <mergeCell ref="I17:J17"/>
    <mergeCell ref="C21:D21"/>
    <mergeCell ref="I21:J21"/>
    <mergeCell ref="C22:D22"/>
    <mergeCell ref="I22:J22"/>
    <mergeCell ref="C23:D23"/>
    <mergeCell ref="I23:J23"/>
    <mergeCell ref="C18:D18"/>
    <mergeCell ref="I18:J18"/>
    <mergeCell ref="C19:D19"/>
    <mergeCell ref="I19:J19"/>
    <mergeCell ref="C20:D20"/>
    <mergeCell ref="I20:J20"/>
    <mergeCell ref="J27:K27"/>
    <mergeCell ref="A29:K30"/>
    <mergeCell ref="C31:D31"/>
    <mergeCell ref="I31:J31"/>
    <mergeCell ref="C32:D32"/>
    <mergeCell ref="I32:J32"/>
    <mergeCell ref="C24:D24"/>
    <mergeCell ref="I24:J24"/>
    <mergeCell ref="C25:D25"/>
    <mergeCell ref="I25:J25"/>
    <mergeCell ref="C26:D26"/>
    <mergeCell ref="I26:K26"/>
    <mergeCell ref="C36:D36"/>
    <mergeCell ref="I36:J36"/>
    <mergeCell ref="C37:D37"/>
    <mergeCell ref="I37:J37"/>
    <mergeCell ref="C38:D38"/>
    <mergeCell ref="I38:J38"/>
    <mergeCell ref="C33:D33"/>
    <mergeCell ref="I33:J33"/>
    <mergeCell ref="C34:D34"/>
    <mergeCell ref="I34:J34"/>
    <mergeCell ref="C35:D35"/>
    <mergeCell ref="I35:J35"/>
    <mergeCell ref="C46:D46"/>
    <mergeCell ref="I46:J46"/>
    <mergeCell ref="C47:D47"/>
    <mergeCell ref="I47:J47"/>
    <mergeCell ref="C48:D48"/>
    <mergeCell ref="I48:J48"/>
    <mergeCell ref="C39:D39"/>
    <mergeCell ref="I39:J39"/>
    <mergeCell ref="C40:D40"/>
    <mergeCell ref="I40:K40"/>
    <mergeCell ref="A43:K44"/>
    <mergeCell ref="C45:D45"/>
    <mergeCell ref="I45:J45"/>
    <mergeCell ref="C52:D52"/>
    <mergeCell ref="I52:J52"/>
    <mergeCell ref="C53:D53"/>
    <mergeCell ref="I53:K53"/>
    <mergeCell ref="J54:K54"/>
    <mergeCell ref="A56:K57"/>
    <mergeCell ref="C49:D49"/>
    <mergeCell ref="I49:J49"/>
    <mergeCell ref="C50:D50"/>
    <mergeCell ref="I50:J50"/>
    <mergeCell ref="C51:D51"/>
    <mergeCell ref="I51:J51"/>
    <mergeCell ref="C61:D61"/>
    <mergeCell ref="I61:J61"/>
    <mergeCell ref="C62:D62"/>
    <mergeCell ref="I62:J62"/>
    <mergeCell ref="C63:D63"/>
    <mergeCell ref="I63:J63"/>
    <mergeCell ref="C58:D58"/>
    <mergeCell ref="I58:J58"/>
    <mergeCell ref="C59:D59"/>
    <mergeCell ref="I59:J59"/>
    <mergeCell ref="C60:D60"/>
    <mergeCell ref="I60:J60"/>
    <mergeCell ref="C67:D67"/>
    <mergeCell ref="I67:K67"/>
    <mergeCell ref="A70:K71"/>
    <mergeCell ref="C72:D72"/>
    <mergeCell ref="I72:J72"/>
    <mergeCell ref="C73:D73"/>
    <mergeCell ref="I73:J73"/>
    <mergeCell ref="C64:D64"/>
    <mergeCell ref="I64:J64"/>
    <mergeCell ref="C65:D65"/>
    <mergeCell ref="I65:J65"/>
    <mergeCell ref="C66:D66"/>
    <mergeCell ref="I66:J66"/>
    <mergeCell ref="C80:D80"/>
    <mergeCell ref="I80:K80"/>
    <mergeCell ref="C77:D77"/>
    <mergeCell ref="I77:J77"/>
    <mergeCell ref="C78:D78"/>
    <mergeCell ref="I78:J78"/>
    <mergeCell ref="C79:D79"/>
    <mergeCell ref="I79:J79"/>
    <mergeCell ref="C74:D74"/>
    <mergeCell ref="I74:J74"/>
    <mergeCell ref="C75:D75"/>
    <mergeCell ref="I75:J75"/>
    <mergeCell ref="C76:D76"/>
    <mergeCell ref="I76:J76"/>
  </mergeCells>
  <phoneticPr fontId="2"/>
  <printOptions horizontalCentered="1"/>
  <pageMargins left="0.39370078740157483" right="0.15748031496062992" top="0.59055118110236227" bottom="0.19685039370078741" header="0.51181102362204722" footer="0.15748031496062992"/>
  <pageSetup paperSize="9" scale="87" fitToHeight="3" orientation="landscape" r:id="rId1"/>
  <headerFooter alignWithMargins="0"/>
  <rowBreaks count="1" manualBreakCount="1">
    <brk id="26"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opLeftCell="A4" zoomScaleNormal="100" workbookViewId="0">
      <selection activeCell="A19" sqref="A19:I22"/>
    </sheetView>
  </sheetViews>
  <sheetFormatPr defaultColWidth="9" defaultRowHeight="14"/>
  <cols>
    <col min="1" max="1" width="18.69921875" style="6" customWidth="1"/>
    <col min="2" max="2" width="31.69921875" style="6" customWidth="1"/>
    <col min="3" max="5" width="14.59765625" style="6" customWidth="1"/>
    <col min="6" max="6" width="11.59765625" style="6" customWidth="1"/>
    <col min="7" max="7" width="12.8984375" style="6" customWidth="1"/>
    <col min="8" max="8" width="14.59765625" style="6" customWidth="1"/>
    <col min="9" max="16384" width="9" style="6"/>
  </cols>
  <sheetData>
    <row r="1" spans="1:8" ht="20.95" customHeight="1">
      <c r="A1" s="255" t="s">
        <v>78</v>
      </c>
      <c r="B1" s="255"/>
      <c r="C1" s="255"/>
      <c r="D1" s="255"/>
      <c r="E1" s="255"/>
      <c r="F1" s="255"/>
      <c r="G1" s="255"/>
      <c r="H1" s="255"/>
    </row>
    <row r="2" spans="1:8" ht="11.3" customHeight="1">
      <c r="A2" s="14"/>
      <c r="B2" s="14"/>
      <c r="C2" s="14"/>
      <c r="D2" s="14"/>
      <c r="E2" s="14"/>
      <c r="F2" s="14"/>
      <c r="G2" s="14"/>
      <c r="H2" s="14"/>
    </row>
    <row r="3" spans="1:8" s="13" customFormat="1" ht="24.05" customHeight="1" thickBot="1">
      <c r="A3" s="69" t="s">
        <v>18</v>
      </c>
      <c r="B3" s="70" t="s">
        <v>19</v>
      </c>
      <c r="C3" s="71" t="s">
        <v>20</v>
      </c>
      <c r="D3" s="69" t="s">
        <v>21</v>
      </c>
      <c r="E3" s="72" t="s">
        <v>0</v>
      </c>
      <c r="F3" s="73" t="s">
        <v>79</v>
      </c>
      <c r="G3" s="69" t="s">
        <v>80</v>
      </c>
      <c r="H3" s="69" t="s">
        <v>4</v>
      </c>
    </row>
    <row r="4" spans="1:8" s="13" customFormat="1" ht="23.25" customHeight="1">
      <c r="A4" s="131"/>
      <c r="B4" s="127" t="s">
        <v>119</v>
      </c>
      <c r="C4" s="128">
        <v>0</v>
      </c>
      <c r="D4" s="129"/>
      <c r="E4" s="130">
        <f>C4+D4</f>
        <v>0</v>
      </c>
      <c r="F4" s="134"/>
      <c r="G4" s="136"/>
      <c r="H4" s="68"/>
    </row>
    <row r="5" spans="1:8" s="13" customFormat="1" ht="23.25" customHeight="1">
      <c r="A5" s="131">
        <v>44235</v>
      </c>
      <c r="B5" s="127" t="s">
        <v>120</v>
      </c>
      <c r="C5" s="128">
        <v>10</v>
      </c>
      <c r="D5" s="129"/>
      <c r="E5" s="130">
        <f t="shared" ref="E5:E13" si="0">E4+C5-D5</f>
        <v>10</v>
      </c>
      <c r="F5" s="135"/>
      <c r="G5" s="137"/>
      <c r="H5" s="15"/>
    </row>
    <row r="6" spans="1:8" s="13" customFormat="1" ht="23.25" customHeight="1">
      <c r="A6" s="131">
        <v>44237</v>
      </c>
      <c r="B6" s="127" t="s">
        <v>121</v>
      </c>
      <c r="C6" s="128">
        <v>600000</v>
      </c>
      <c r="D6" s="129"/>
      <c r="E6" s="130">
        <f t="shared" si="0"/>
        <v>600010</v>
      </c>
      <c r="F6" s="135"/>
      <c r="G6" s="137"/>
      <c r="H6" s="16"/>
    </row>
    <row r="7" spans="1:8" s="13" customFormat="1" ht="23.25" customHeight="1">
      <c r="A7" s="131">
        <v>44237</v>
      </c>
      <c r="B7" s="127" t="s">
        <v>117</v>
      </c>
      <c r="C7" s="128"/>
      <c r="D7" s="129">
        <v>50000</v>
      </c>
      <c r="E7" s="130">
        <f t="shared" si="0"/>
        <v>550010</v>
      </c>
      <c r="F7" s="140" t="s">
        <v>125</v>
      </c>
      <c r="G7" s="137" t="s">
        <v>122</v>
      </c>
      <c r="H7" s="15"/>
    </row>
    <row r="8" spans="1:8" s="13" customFormat="1" ht="23.25" customHeight="1">
      <c r="A8" s="131">
        <v>44237</v>
      </c>
      <c r="B8" s="127" t="s">
        <v>116</v>
      </c>
      <c r="C8" s="128"/>
      <c r="D8" s="129">
        <v>40000</v>
      </c>
      <c r="E8" s="130">
        <f t="shared" si="0"/>
        <v>510010</v>
      </c>
      <c r="F8" s="140" t="s">
        <v>126</v>
      </c>
      <c r="G8" s="137" t="s">
        <v>123</v>
      </c>
      <c r="H8" s="4"/>
    </row>
    <row r="9" spans="1:8" s="13" customFormat="1" ht="23.25" customHeight="1">
      <c r="A9" s="131">
        <v>44270</v>
      </c>
      <c r="B9" s="127" t="s">
        <v>145</v>
      </c>
      <c r="C9" s="128"/>
      <c r="D9" s="129">
        <v>5000</v>
      </c>
      <c r="E9" s="130">
        <f t="shared" si="0"/>
        <v>505010</v>
      </c>
      <c r="F9" s="140" t="s">
        <v>127</v>
      </c>
      <c r="G9" s="137" t="s">
        <v>124</v>
      </c>
      <c r="H9" s="15"/>
    </row>
    <row r="10" spans="1:8" s="13" customFormat="1" ht="23.25" customHeight="1">
      <c r="A10" s="131">
        <v>44270</v>
      </c>
      <c r="B10" s="127" t="s">
        <v>146</v>
      </c>
      <c r="C10" s="128"/>
      <c r="D10" s="129">
        <v>15000</v>
      </c>
      <c r="E10" s="130">
        <f t="shared" si="0"/>
        <v>490010</v>
      </c>
      <c r="F10" s="140" t="s">
        <v>128</v>
      </c>
      <c r="G10" s="137" t="s">
        <v>87</v>
      </c>
      <c r="H10" s="4"/>
    </row>
    <row r="11" spans="1:8" s="13" customFormat="1" ht="23.25" customHeight="1">
      <c r="A11" s="131">
        <v>44275</v>
      </c>
      <c r="B11" s="127" t="s">
        <v>113</v>
      </c>
      <c r="C11" s="128"/>
      <c r="D11" s="129">
        <v>300000</v>
      </c>
      <c r="E11" s="130">
        <f t="shared" si="0"/>
        <v>190010</v>
      </c>
      <c r="F11" s="140" t="s">
        <v>129</v>
      </c>
      <c r="G11" s="137" t="s">
        <v>87</v>
      </c>
      <c r="H11" s="4"/>
    </row>
    <row r="12" spans="1:8" s="13" customFormat="1" ht="23.25" customHeight="1">
      <c r="A12" s="131">
        <v>44275</v>
      </c>
      <c r="B12" s="127" t="s">
        <v>73</v>
      </c>
      <c r="C12" s="128"/>
      <c r="D12" s="129">
        <v>40000</v>
      </c>
      <c r="E12" s="130">
        <f t="shared" si="0"/>
        <v>150010</v>
      </c>
      <c r="F12" s="140" t="s">
        <v>130</v>
      </c>
      <c r="G12" s="137" t="s">
        <v>87</v>
      </c>
      <c r="H12" s="4"/>
    </row>
    <row r="13" spans="1:8" s="13" customFormat="1" ht="23.25" customHeight="1">
      <c r="A13" s="131">
        <v>44280</v>
      </c>
      <c r="B13" s="127" t="s">
        <v>114</v>
      </c>
      <c r="C13" s="128"/>
      <c r="D13" s="129">
        <v>20000</v>
      </c>
      <c r="E13" s="130">
        <f t="shared" si="0"/>
        <v>130010</v>
      </c>
      <c r="F13" s="140" t="s">
        <v>131</v>
      </c>
      <c r="G13" s="137" t="s">
        <v>87</v>
      </c>
      <c r="H13" s="4"/>
    </row>
    <row r="14" spans="1:8" s="13" customFormat="1" ht="23.25" customHeight="1">
      <c r="A14" s="131">
        <v>44280</v>
      </c>
      <c r="B14" s="127" t="s">
        <v>115</v>
      </c>
      <c r="C14" s="128"/>
      <c r="D14" s="129"/>
      <c r="E14" s="130"/>
      <c r="F14" s="135"/>
      <c r="G14" s="137"/>
      <c r="H14" s="4"/>
    </row>
    <row r="15" spans="1:8" s="13" customFormat="1" ht="23.25" customHeight="1">
      <c r="A15" s="117"/>
      <c r="B15" s="118"/>
      <c r="C15" s="119"/>
      <c r="D15" s="120"/>
      <c r="E15" s="121"/>
      <c r="F15" s="51"/>
      <c r="G15" s="138"/>
      <c r="H15" s="4"/>
    </row>
    <row r="16" spans="1:8" s="13" customFormat="1" ht="23.25" customHeight="1">
      <c r="A16" s="117"/>
      <c r="B16" s="118"/>
      <c r="C16" s="119"/>
      <c r="D16" s="120"/>
      <c r="E16" s="121"/>
      <c r="F16" s="51"/>
      <c r="G16" s="138"/>
      <c r="H16" s="4"/>
    </row>
    <row r="17" spans="1:8" s="13" customFormat="1" ht="23.25" customHeight="1">
      <c r="A17" s="117"/>
      <c r="B17" s="118"/>
      <c r="C17" s="119"/>
      <c r="D17" s="120"/>
      <c r="E17" s="121"/>
      <c r="F17" s="51"/>
      <c r="G17" s="138"/>
      <c r="H17" s="4"/>
    </row>
    <row r="18" spans="1:8" s="13" customFormat="1" ht="23.25" customHeight="1">
      <c r="A18" s="117"/>
      <c r="B18" s="118"/>
      <c r="C18" s="119"/>
      <c r="D18" s="120"/>
      <c r="E18" s="121"/>
      <c r="F18" s="51"/>
      <c r="G18" s="138"/>
      <c r="H18" s="4"/>
    </row>
    <row r="19" spans="1:8" s="13" customFormat="1" ht="23.25" customHeight="1">
      <c r="A19" s="117"/>
      <c r="B19" s="118"/>
      <c r="C19" s="119"/>
      <c r="D19" s="120"/>
      <c r="E19" s="121"/>
      <c r="F19" s="51"/>
      <c r="G19" s="138"/>
      <c r="H19" s="4"/>
    </row>
    <row r="20" spans="1:8" s="13" customFormat="1" ht="23.25" customHeight="1">
      <c r="A20" s="117"/>
      <c r="B20" s="118"/>
      <c r="C20" s="119"/>
      <c r="D20" s="120"/>
      <c r="E20" s="121"/>
      <c r="F20" s="51"/>
      <c r="G20" s="138"/>
      <c r="H20" s="4"/>
    </row>
    <row r="21" spans="1:8" s="13" customFormat="1" ht="23.25" customHeight="1">
      <c r="A21" s="122"/>
      <c r="B21" s="123"/>
      <c r="C21" s="124"/>
      <c r="D21" s="125"/>
      <c r="E21" s="126"/>
      <c r="F21" s="67"/>
      <c r="G21" s="139"/>
      <c r="H21" s="52"/>
    </row>
    <row r="22" spans="1:8" s="13" customFormat="1" ht="23.25" customHeight="1" thickBot="1">
      <c r="A22" s="122"/>
      <c r="B22" s="123"/>
      <c r="C22" s="124"/>
      <c r="D22" s="125"/>
      <c r="E22" s="126"/>
      <c r="F22" s="67"/>
      <c r="G22" s="139"/>
      <c r="H22" s="52"/>
    </row>
    <row r="23" spans="1:8" s="13" customFormat="1" ht="23.25" customHeight="1">
      <c r="A23" s="74" t="s">
        <v>0</v>
      </c>
      <c r="B23" s="75"/>
      <c r="C23" s="132">
        <f>SUM(C4:C22)</f>
        <v>600010</v>
      </c>
      <c r="D23" s="133">
        <f>SUM(D4:D22)</f>
        <v>470000</v>
      </c>
      <c r="E23" s="77"/>
      <c r="F23" s="78"/>
      <c r="G23" s="76"/>
      <c r="H23" s="74"/>
    </row>
  </sheetData>
  <mergeCells count="1">
    <mergeCell ref="A1:H1"/>
  </mergeCells>
  <phoneticPr fontId="2"/>
  <pageMargins left="0.47244094488188981" right="0.31496062992125984" top="0.86614173228346458" bottom="0.47244094488188981" header="0.31496062992125984" footer="0.39370078740157483"/>
  <pageSetup paperSize="9" orientation="landscape" r:id="rId1"/>
  <headerFooter alignWithMargins="0">
    <oddHeader>&amp;R③</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
  <sheetViews>
    <sheetView workbookViewId="0">
      <selection activeCell="D2" sqref="D2:E2"/>
    </sheetView>
  </sheetViews>
  <sheetFormatPr defaultColWidth="9" defaultRowHeight="16.7"/>
  <cols>
    <col min="1" max="117" width="2.8984375" style="44" customWidth="1"/>
    <col min="118" max="16384" width="9" style="44"/>
  </cols>
  <sheetData>
    <row r="1" spans="1:30" ht="21.8" customHeight="1">
      <c r="A1" s="159" t="s">
        <v>148</v>
      </c>
    </row>
    <row r="2" spans="1:30" s="152" customFormat="1" ht="33.75" customHeight="1">
      <c r="A2" s="156"/>
      <c r="B2" s="153" t="s">
        <v>149</v>
      </c>
      <c r="C2" s="153"/>
      <c r="D2" s="257">
        <v>3</v>
      </c>
      <c r="E2" s="257"/>
      <c r="F2" s="153" t="s">
        <v>134</v>
      </c>
      <c r="G2" s="257">
        <v>3</v>
      </c>
      <c r="H2" s="257"/>
      <c r="I2" s="154" t="s">
        <v>132</v>
      </c>
      <c r="J2" s="258">
        <v>15</v>
      </c>
      <c r="K2" s="258"/>
      <c r="L2" s="154" t="s">
        <v>133</v>
      </c>
      <c r="M2" s="155"/>
      <c r="N2" s="157" t="s">
        <v>22</v>
      </c>
      <c r="O2" s="154"/>
      <c r="P2" s="154"/>
      <c r="Q2" s="154"/>
      <c r="R2" s="256">
        <v>20000</v>
      </c>
      <c r="S2" s="256"/>
      <c r="T2" s="256"/>
      <c r="U2" s="256"/>
      <c r="V2" s="256"/>
      <c r="W2" s="256"/>
      <c r="X2" s="154" t="s">
        <v>6</v>
      </c>
      <c r="Y2" s="155"/>
      <c r="Z2" s="151"/>
      <c r="AA2" s="265" t="s">
        <v>147</v>
      </c>
      <c r="AB2" s="258"/>
      <c r="AC2" s="258"/>
      <c r="AD2" s="266"/>
    </row>
    <row r="3" spans="1:30" ht="9.8000000000000007" customHeight="1"/>
    <row r="4" spans="1:30" ht="16.55" customHeight="1">
      <c r="A4" s="80"/>
      <c r="B4" s="79"/>
      <c r="AA4" s="259" t="s">
        <v>144</v>
      </c>
      <c r="AB4" s="260"/>
      <c r="AC4" s="260"/>
      <c r="AD4" s="261"/>
    </row>
    <row r="5" spans="1:30" ht="16.55" customHeight="1">
      <c r="A5" s="80"/>
      <c r="AA5" s="262"/>
      <c r="AB5" s="263"/>
      <c r="AC5" s="263"/>
      <c r="AD5" s="264"/>
    </row>
    <row r="6" spans="1:30" ht="16.55" customHeight="1">
      <c r="A6" s="80"/>
    </row>
    <row r="7" spans="1:30">
      <c r="A7" s="44" t="s">
        <v>23</v>
      </c>
    </row>
  </sheetData>
  <mergeCells count="6">
    <mergeCell ref="R2:W2"/>
    <mergeCell ref="D2:E2"/>
    <mergeCell ref="G2:H2"/>
    <mergeCell ref="J2:K2"/>
    <mergeCell ref="AA4:AD5"/>
    <mergeCell ref="AA2:AD2"/>
  </mergeCells>
  <phoneticPr fontId="2"/>
  <pageMargins left="0.78740157480314965" right="0.6692913385826772" top="0.98425196850393704" bottom="0.98425196850393704" header="0.51181102362204722" footer="0.51181102362204722"/>
  <pageSetup paperSize="9" orientation="portrait" r:id="rId1"/>
  <headerFooter alignWithMargins="0">
    <oddHeader xml:space="preserve">&amp;R⑤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A19" sqref="A19:I22"/>
    </sheetView>
  </sheetViews>
  <sheetFormatPr defaultRowHeight="12.9"/>
  <cols>
    <col min="1" max="1" width="31.3984375" customWidth="1"/>
    <col min="2" max="2" width="29.69921875" customWidth="1"/>
    <col min="3" max="3" width="22.5" customWidth="1"/>
  </cols>
  <sheetData>
    <row r="1" spans="1:9" ht="18.8">
      <c r="A1" s="267" t="s">
        <v>24</v>
      </c>
      <c r="B1" s="267"/>
      <c r="C1" s="267"/>
      <c r="D1" s="45"/>
      <c r="E1" s="45"/>
      <c r="F1" s="45"/>
      <c r="G1" s="45"/>
      <c r="H1" s="45"/>
      <c r="I1" s="45"/>
    </row>
    <row r="3" spans="1:9" s="7" customFormat="1" ht="20.3" customHeight="1">
      <c r="A3" s="46" t="s">
        <v>25</v>
      </c>
      <c r="B3" s="46"/>
    </row>
    <row r="4" spans="1:9" s="7" customFormat="1" ht="8.1999999999999993" customHeight="1"/>
    <row r="5" spans="1:9" s="7" customFormat="1" ht="20.3" customHeight="1">
      <c r="A5" s="46" t="s">
        <v>22</v>
      </c>
    </row>
    <row r="6" spans="1:9" s="7" customFormat="1" ht="20.3" customHeight="1">
      <c r="A6" s="268" t="s">
        <v>150</v>
      </c>
      <c r="B6" s="268"/>
      <c r="C6" s="268"/>
    </row>
    <row r="7" spans="1:9" s="7" customFormat="1" ht="8.1999999999999993" customHeight="1"/>
    <row r="8" spans="1:9" s="7" customFormat="1" ht="24.05" customHeight="1">
      <c r="A8" s="48" t="s">
        <v>27</v>
      </c>
      <c r="B8" s="48" t="s">
        <v>26</v>
      </c>
      <c r="C8" s="48" t="s">
        <v>28</v>
      </c>
    </row>
    <row r="9" spans="1:9" s="7" customFormat="1" ht="24.05" customHeight="1">
      <c r="A9" s="48"/>
      <c r="B9" s="48"/>
      <c r="C9" s="48"/>
    </row>
    <row r="10" spans="1:9" s="7" customFormat="1" ht="24.05" customHeight="1">
      <c r="A10" s="48"/>
      <c r="B10" s="48"/>
      <c r="C10" s="48"/>
    </row>
    <row r="11" spans="1:9" s="7" customFormat="1" ht="24.05" customHeight="1">
      <c r="A11" s="48"/>
      <c r="B11" s="48"/>
      <c r="C11" s="48"/>
    </row>
    <row r="12" spans="1:9" s="7" customFormat="1" ht="24.05" customHeight="1">
      <c r="A12" s="48"/>
      <c r="B12" s="48"/>
      <c r="C12" s="48"/>
    </row>
    <row r="13" spans="1:9" s="7" customFormat="1" ht="24.05" customHeight="1">
      <c r="A13" s="48"/>
      <c r="B13" s="48"/>
      <c r="C13" s="48"/>
    </row>
    <row r="14" spans="1:9" s="7" customFormat="1" ht="24.05" customHeight="1">
      <c r="A14" s="48"/>
      <c r="B14" s="48"/>
      <c r="C14" s="48"/>
    </row>
    <row r="15" spans="1:9" s="7" customFormat="1" ht="24.05" customHeight="1">
      <c r="A15" s="48"/>
      <c r="B15" s="48"/>
      <c r="C15" s="48"/>
    </row>
    <row r="16" spans="1:9" s="7" customFormat="1" ht="24.05" customHeight="1">
      <c r="A16" s="48"/>
      <c r="B16" s="48"/>
      <c r="C16" s="48"/>
    </row>
    <row r="17" spans="1:3" s="7" customFormat="1" ht="24.05" customHeight="1">
      <c r="A17" s="48"/>
      <c r="B17" s="48"/>
      <c r="C17" s="48"/>
    </row>
    <row r="18" spans="1:3" s="7" customFormat="1" ht="24.05" customHeight="1">
      <c r="A18" s="48"/>
      <c r="B18" s="48"/>
      <c r="C18" s="48"/>
    </row>
    <row r="19" spans="1:3" s="7" customFormat="1" ht="24.05" customHeight="1">
      <c r="A19" s="48"/>
      <c r="B19" s="48"/>
      <c r="C19" s="48"/>
    </row>
    <row r="20" spans="1:3" s="7" customFormat="1" ht="24.05" customHeight="1">
      <c r="A20" s="48"/>
      <c r="B20" s="48"/>
      <c r="C20" s="48"/>
    </row>
    <row r="21" spans="1:3" s="7" customFormat="1" ht="24.05" customHeight="1">
      <c r="A21" s="48"/>
      <c r="B21" s="48"/>
      <c r="C21" s="48"/>
    </row>
    <row r="22" spans="1:3" s="7" customFormat="1" ht="24.05" customHeight="1">
      <c r="A22" s="48"/>
      <c r="B22" s="48"/>
      <c r="C22" s="48"/>
    </row>
    <row r="23" spans="1:3" s="7" customFormat="1" ht="24.05" customHeight="1">
      <c r="A23" s="48"/>
      <c r="B23" s="48"/>
      <c r="C23" s="48"/>
    </row>
    <row r="24" spans="1:3" s="7" customFormat="1" ht="24.05" customHeight="1">
      <c r="A24" s="48"/>
      <c r="B24" s="48"/>
      <c r="C24" s="48"/>
    </row>
    <row r="25" spans="1:3" s="7" customFormat="1" ht="24.05" customHeight="1">
      <c r="A25" s="48"/>
      <c r="B25" s="48"/>
      <c r="C25" s="48"/>
    </row>
    <row r="26" spans="1:3" s="7" customFormat="1" ht="24.05" customHeight="1">
      <c r="A26" s="48"/>
      <c r="B26" s="48"/>
      <c r="C26" s="48"/>
    </row>
    <row r="27" spans="1:3" s="7" customFormat="1" ht="24.05" customHeight="1">
      <c r="A27" s="49"/>
      <c r="B27" s="49"/>
      <c r="C27" s="49"/>
    </row>
    <row r="28" spans="1:3" s="7" customFormat="1" ht="24.05" customHeight="1">
      <c r="A28" s="49"/>
      <c r="B28" s="49"/>
      <c r="C28" s="49"/>
    </row>
    <row r="29" spans="1:3" s="7" customFormat="1" ht="24.05" customHeight="1">
      <c r="A29" s="49"/>
      <c r="B29" s="49"/>
      <c r="C29" s="49"/>
    </row>
    <row r="30" spans="1:3" s="7" customFormat="1" ht="24.05" customHeight="1">
      <c r="A30" s="49"/>
      <c r="B30" s="269" t="s">
        <v>29</v>
      </c>
      <c r="C30" s="270"/>
    </row>
    <row r="31" spans="1:3" s="7" customFormat="1" ht="16.7"/>
    <row r="32" spans="1:3" s="7" customFormat="1" ht="16.7">
      <c r="A32" s="7" t="s">
        <v>30</v>
      </c>
    </row>
    <row r="33" spans="1:2" s="7" customFormat="1" ht="16.7"/>
    <row r="34" spans="1:2" s="7" customFormat="1" ht="16.7">
      <c r="A34" s="7" t="s">
        <v>31</v>
      </c>
      <c r="B34" s="47" t="s">
        <v>32</v>
      </c>
    </row>
    <row r="35" spans="1:2" s="7" customFormat="1" ht="16.7"/>
    <row r="36" spans="1:2" s="7" customFormat="1" ht="16.7"/>
    <row r="37" spans="1:2" s="7" customFormat="1" ht="16.7"/>
    <row r="38" spans="1:2" s="7" customFormat="1" ht="16.7"/>
  </sheetData>
  <mergeCells count="3">
    <mergeCell ref="A1:C1"/>
    <mergeCell ref="A6:C6"/>
    <mergeCell ref="B30:C30"/>
  </mergeCells>
  <phoneticPr fontId="2"/>
  <pageMargins left="0.78740157480314965" right="0.78740157480314965" top="0.98425196850393704" bottom="0.59055118110236227" header="0.51181102362204722" footer="0.51181102362204722"/>
  <pageSetup paperSize="9" orientation="portrait" r:id="rId1"/>
  <headerFooter alignWithMargins="0">
    <oddHeader xml:space="preserve">&amp;R⑥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workbookViewId="0">
      <selection activeCell="A19" sqref="A19:I22"/>
    </sheetView>
  </sheetViews>
  <sheetFormatPr defaultRowHeight="12.9"/>
  <cols>
    <col min="1" max="1" width="22.09765625" customWidth="1"/>
    <col min="2" max="2" width="48.5" customWidth="1"/>
    <col min="3" max="3" width="15.19921875" customWidth="1"/>
  </cols>
  <sheetData>
    <row r="1" spans="1:10" ht="23.1">
      <c r="A1" s="271" t="s">
        <v>9</v>
      </c>
      <c r="B1" s="271"/>
      <c r="C1" s="271"/>
      <c r="D1" s="5"/>
      <c r="E1" s="5"/>
      <c r="F1" s="5"/>
      <c r="G1" s="5"/>
      <c r="H1" s="5"/>
      <c r="I1" s="5"/>
      <c r="J1" s="5"/>
    </row>
    <row r="2" spans="1:10" ht="25.55" customHeight="1">
      <c r="A2" s="4" t="s">
        <v>12</v>
      </c>
      <c r="B2" s="4" t="s">
        <v>11</v>
      </c>
      <c r="C2" s="4" t="s">
        <v>10</v>
      </c>
    </row>
    <row r="3" spans="1:10" ht="25.55" customHeight="1">
      <c r="A3" s="1"/>
      <c r="B3" s="1"/>
      <c r="C3" s="1"/>
    </row>
    <row r="4" spans="1:10" ht="25.55" customHeight="1">
      <c r="A4" s="1"/>
      <c r="B4" s="1"/>
      <c r="C4" s="1"/>
    </row>
    <row r="5" spans="1:10" ht="25.55" customHeight="1">
      <c r="A5" s="1"/>
      <c r="B5" s="1"/>
      <c r="C5" s="1"/>
    </row>
    <row r="6" spans="1:10" ht="25.55" customHeight="1">
      <c r="A6" s="1"/>
      <c r="B6" s="1"/>
      <c r="C6" s="1"/>
    </row>
    <row r="7" spans="1:10" ht="25.55" customHeight="1">
      <c r="A7" s="1"/>
      <c r="B7" s="1"/>
      <c r="C7" s="1"/>
    </row>
    <row r="8" spans="1:10" ht="25.55" customHeight="1">
      <c r="A8" s="1"/>
      <c r="B8" s="1"/>
      <c r="C8" s="1"/>
    </row>
    <row r="9" spans="1:10" ht="25.55" customHeight="1">
      <c r="A9" s="1"/>
      <c r="B9" s="1"/>
      <c r="C9" s="1"/>
    </row>
    <row r="10" spans="1:10" ht="25.55" customHeight="1">
      <c r="A10" s="1"/>
      <c r="B10" s="1"/>
      <c r="C10" s="1"/>
    </row>
    <row r="11" spans="1:10" ht="25.55" customHeight="1">
      <c r="A11" s="1"/>
      <c r="B11" s="1"/>
      <c r="C11" s="1"/>
    </row>
    <row r="12" spans="1:10" ht="25.55" customHeight="1">
      <c r="A12" s="1"/>
      <c r="B12" s="1"/>
      <c r="C12" s="1"/>
    </row>
    <row r="13" spans="1:10" ht="25.55" customHeight="1">
      <c r="A13" s="1"/>
      <c r="B13" s="1"/>
      <c r="C13" s="1"/>
    </row>
    <row r="14" spans="1:10" ht="25.55" customHeight="1">
      <c r="A14" s="1"/>
      <c r="B14" s="1"/>
      <c r="C14" s="1"/>
    </row>
    <row r="15" spans="1:10" ht="25.55" customHeight="1">
      <c r="A15" s="1"/>
      <c r="B15" s="1"/>
      <c r="C15" s="1"/>
    </row>
    <row r="16" spans="1:10" ht="25.55" customHeight="1">
      <c r="A16" s="1"/>
      <c r="B16" s="1"/>
      <c r="C16" s="1"/>
    </row>
    <row r="17" spans="1:3" ht="25.55" customHeight="1">
      <c r="A17" s="1"/>
      <c r="B17" s="1"/>
      <c r="C17" s="1"/>
    </row>
    <row r="18" spans="1:3" ht="25.55" customHeight="1">
      <c r="A18" s="1"/>
      <c r="B18" s="1"/>
      <c r="C18" s="1"/>
    </row>
    <row r="19" spans="1:3" ht="25.55" customHeight="1">
      <c r="A19" s="1"/>
      <c r="B19" s="1"/>
      <c r="C19" s="1"/>
    </row>
    <row r="20" spans="1:3" ht="25.55" customHeight="1">
      <c r="A20" s="1"/>
      <c r="B20" s="1"/>
      <c r="C20" s="1"/>
    </row>
    <row r="21" spans="1:3" ht="25.55" customHeight="1">
      <c r="A21" s="1"/>
      <c r="B21" s="1"/>
      <c r="C21" s="1"/>
    </row>
    <row r="22" spans="1:3" ht="25.55" customHeight="1">
      <c r="A22" s="1"/>
      <c r="B22" s="1"/>
      <c r="C22" s="1"/>
    </row>
    <row r="23" spans="1:3" ht="25.55" customHeight="1">
      <c r="A23" s="1"/>
      <c r="B23" s="1"/>
      <c r="C23" s="1"/>
    </row>
    <row r="24" spans="1:3" ht="25.55" customHeight="1">
      <c r="A24" s="1"/>
      <c r="B24" s="1"/>
      <c r="C24" s="1"/>
    </row>
    <row r="25" spans="1:3" ht="25.55" customHeight="1">
      <c r="A25" s="1"/>
      <c r="B25" s="1"/>
      <c r="C25" s="1"/>
    </row>
    <row r="26" spans="1:3" ht="25.55" customHeight="1">
      <c r="A26" s="1"/>
      <c r="B26" s="1"/>
      <c r="C26" s="1"/>
    </row>
    <row r="27" spans="1:3" ht="25.55" customHeight="1">
      <c r="A27" s="1"/>
      <c r="B27" s="1"/>
      <c r="C27" s="1"/>
    </row>
    <row r="28" spans="1:3" ht="25.55" customHeight="1">
      <c r="A28" s="1"/>
      <c r="B28" s="1"/>
      <c r="C28" s="1"/>
    </row>
    <row r="29" spans="1:3" ht="25.55" customHeight="1">
      <c r="A29" s="1"/>
      <c r="B29" s="1"/>
      <c r="C29" s="1"/>
    </row>
    <row r="30" spans="1:3" ht="25.55" customHeight="1">
      <c r="A30" s="1"/>
      <c r="B30" s="1"/>
      <c r="C30" s="1"/>
    </row>
    <row r="31" spans="1:3" ht="25.55" customHeight="1">
      <c r="A31" s="1"/>
      <c r="B31" s="1"/>
      <c r="C31" s="1"/>
    </row>
  </sheetData>
  <mergeCells count="1">
    <mergeCell ref="A1:C1"/>
  </mergeCells>
  <phoneticPr fontId="2"/>
  <pageMargins left="0.94488188976377963" right="0.55118110236220474" top="0.47244094488188981" bottom="0.47244094488188981" header="0.31496062992125984" footer="0.39370078740157483"/>
  <pageSetup paperSize="9" orientation="portrait" r:id="rId1"/>
  <headerFooter alignWithMargins="0">
    <oddHeader>&amp;R⑦</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4:O84"/>
  <sheetViews>
    <sheetView topLeftCell="A13" zoomScale="75" zoomScaleNormal="75" workbookViewId="0">
      <selection activeCell="A19" sqref="A19:I22"/>
    </sheetView>
  </sheetViews>
  <sheetFormatPr defaultRowHeight="12.9"/>
  <cols>
    <col min="7" max="7" width="13.09765625" customWidth="1"/>
    <col min="8" max="8" width="3.59765625" customWidth="1"/>
    <col min="15" max="15" width="13.09765625" customWidth="1"/>
  </cols>
  <sheetData>
    <row r="44" spans="1:15" s="7" customFormat="1" ht="20.95" customHeight="1">
      <c r="A44" s="272" t="s">
        <v>33</v>
      </c>
      <c r="B44" s="272"/>
      <c r="C44" s="272" t="s">
        <v>151</v>
      </c>
      <c r="D44" s="272"/>
      <c r="E44" s="272"/>
      <c r="F44" s="272"/>
      <c r="G44" s="272"/>
      <c r="I44" s="272" t="s">
        <v>33</v>
      </c>
      <c r="J44" s="272"/>
      <c r="K44" s="272" t="s">
        <v>151</v>
      </c>
      <c r="L44" s="272"/>
      <c r="M44" s="272"/>
      <c r="N44" s="272"/>
      <c r="O44" s="272"/>
    </row>
    <row r="45" spans="1:15" s="7" customFormat="1" ht="20.95" customHeight="1">
      <c r="A45" s="272" t="s">
        <v>34</v>
      </c>
      <c r="B45" s="272"/>
      <c r="C45" s="272"/>
      <c r="D45" s="272"/>
      <c r="E45" s="272"/>
      <c r="F45" s="272"/>
      <c r="G45" s="272"/>
      <c r="I45" s="272" t="s">
        <v>34</v>
      </c>
      <c r="J45" s="272"/>
      <c r="K45" s="272"/>
      <c r="L45" s="272"/>
      <c r="M45" s="272"/>
      <c r="N45" s="272"/>
      <c r="O45" s="272"/>
    </row>
    <row r="46" spans="1:15" s="7" customFormat="1" ht="16.7">
      <c r="A46" s="272" t="s">
        <v>35</v>
      </c>
      <c r="B46" s="272"/>
      <c r="C46" s="272"/>
      <c r="D46" s="272"/>
      <c r="E46" s="272"/>
      <c r="F46" s="272"/>
      <c r="G46" s="272"/>
      <c r="I46" s="272" t="s">
        <v>35</v>
      </c>
      <c r="J46" s="272"/>
      <c r="K46" s="272"/>
      <c r="L46" s="272"/>
      <c r="M46" s="272"/>
      <c r="N46" s="272"/>
      <c r="O46" s="272"/>
    </row>
    <row r="47" spans="1:15" s="7" customFormat="1" ht="16.7">
      <c r="A47" s="272"/>
      <c r="B47" s="272"/>
      <c r="C47" s="272"/>
      <c r="D47" s="272"/>
      <c r="E47" s="272"/>
      <c r="F47" s="272"/>
      <c r="G47" s="272"/>
      <c r="I47" s="272"/>
      <c r="J47" s="272"/>
      <c r="K47" s="272"/>
      <c r="L47" s="272"/>
      <c r="M47" s="272"/>
      <c r="N47" s="272"/>
      <c r="O47" s="272"/>
    </row>
    <row r="48" spans="1:15" s="7" customFormat="1" ht="16.7">
      <c r="A48" s="272"/>
      <c r="B48" s="272"/>
      <c r="C48" s="272"/>
      <c r="D48" s="272"/>
      <c r="E48" s="272"/>
      <c r="F48" s="272"/>
      <c r="G48" s="272"/>
      <c r="I48" s="272"/>
      <c r="J48" s="272"/>
      <c r="K48" s="272"/>
      <c r="L48" s="272"/>
      <c r="M48" s="272"/>
      <c r="N48" s="272"/>
      <c r="O48" s="272"/>
    </row>
    <row r="49" spans="1:15" s="7" customFormat="1" ht="16.7">
      <c r="A49" s="272"/>
      <c r="B49" s="272"/>
      <c r="C49" s="272"/>
      <c r="D49" s="272"/>
      <c r="E49" s="272"/>
      <c r="F49" s="272"/>
      <c r="G49" s="272"/>
      <c r="I49" s="272"/>
      <c r="J49" s="272"/>
      <c r="K49" s="272"/>
      <c r="L49" s="272"/>
      <c r="M49" s="272"/>
      <c r="N49" s="272"/>
      <c r="O49" s="272"/>
    </row>
    <row r="50" spans="1:15" s="7" customFormat="1" ht="16.7">
      <c r="A50" s="272"/>
      <c r="B50" s="272"/>
      <c r="C50" s="272"/>
      <c r="D50" s="272"/>
      <c r="E50" s="272"/>
      <c r="F50" s="272"/>
      <c r="G50" s="272"/>
      <c r="I50" s="272"/>
      <c r="J50" s="272"/>
      <c r="K50" s="272"/>
      <c r="L50" s="272"/>
      <c r="M50" s="272"/>
      <c r="N50" s="272"/>
      <c r="O50" s="272"/>
    </row>
    <row r="51" spans="1:15" s="7" customFormat="1" ht="16.7">
      <c r="A51" s="272"/>
      <c r="B51" s="272"/>
      <c r="C51" s="272"/>
      <c r="D51" s="272"/>
      <c r="E51" s="272"/>
      <c r="F51" s="272"/>
      <c r="G51" s="272"/>
      <c r="I51" s="272"/>
      <c r="J51" s="272"/>
      <c r="K51" s="272"/>
      <c r="L51" s="272"/>
      <c r="M51" s="272"/>
      <c r="N51" s="272"/>
      <c r="O51" s="272"/>
    </row>
    <row r="52" spans="1:15" s="7" customFormat="1" ht="16.7">
      <c r="A52" s="272"/>
      <c r="B52" s="272"/>
      <c r="C52" s="272"/>
      <c r="D52" s="272"/>
      <c r="E52" s="272"/>
      <c r="F52" s="272"/>
      <c r="G52" s="272"/>
      <c r="I52" s="272"/>
      <c r="J52" s="272"/>
      <c r="K52" s="272"/>
      <c r="L52" s="272"/>
      <c r="M52" s="272"/>
      <c r="N52" s="272"/>
      <c r="O52" s="272"/>
    </row>
    <row r="53" spans="1:15" s="7" customFormat="1" ht="16.7">
      <c r="A53" s="272"/>
      <c r="B53" s="272"/>
      <c r="C53" s="272"/>
      <c r="D53" s="272"/>
      <c r="E53" s="272"/>
      <c r="F53" s="272"/>
      <c r="G53" s="272"/>
      <c r="I53" s="272"/>
      <c r="J53" s="272"/>
      <c r="K53" s="272"/>
      <c r="L53" s="272"/>
      <c r="M53" s="272"/>
      <c r="N53" s="272"/>
      <c r="O53" s="272"/>
    </row>
    <row r="54" spans="1:15" s="7" customFormat="1" ht="16.7">
      <c r="A54" s="272"/>
      <c r="B54" s="272"/>
      <c r="C54" s="272"/>
      <c r="D54" s="272"/>
      <c r="E54" s="272"/>
      <c r="F54" s="272"/>
      <c r="G54" s="272"/>
      <c r="I54" s="272"/>
      <c r="J54" s="272"/>
      <c r="K54" s="272"/>
      <c r="L54" s="272"/>
      <c r="M54" s="272"/>
      <c r="N54" s="272"/>
      <c r="O54" s="272"/>
    </row>
    <row r="55" spans="1:15" s="7" customFormat="1" ht="16.7">
      <c r="A55" s="272"/>
      <c r="B55" s="272"/>
      <c r="C55" s="272"/>
      <c r="D55" s="272"/>
      <c r="E55" s="272"/>
      <c r="F55" s="272"/>
      <c r="G55" s="272"/>
      <c r="I55" s="272"/>
      <c r="J55" s="272"/>
      <c r="K55" s="272"/>
      <c r="L55" s="272"/>
      <c r="M55" s="272"/>
      <c r="N55" s="272"/>
      <c r="O55" s="272"/>
    </row>
    <row r="56" spans="1:15" s="7" customFormat="1" ht="16.7">
      <c r="A56" s="272"/>
      <c r="B56" s="272"/>
      <c r="C56" s="272"/>
      <c r="D56" s="272"/>
      <c r="E56" s="272"/>
      <c r="F56" s="272"/>
      <c r="G56" s="272"/>
      <c r="I56" s="272"/>
      <c r="J56" s="272"/>
      <c r="K56" s="272"/>
      <c r="L56" s="272"/>
      <c r="M56" s="272"/>
      <c r="N56" s="272"/>
      <c r="O56" s="272"/>
    </row>
    <row r="57" spans="1:15" s="7" customFormat="1" ht="16.7">
      <c r="A57" s="272"/>
      <c r="B57" s="272"/>
      <c r="C57" s="272"/>
      <c r="D57" s="272"/>
      <c r="E57" s="272"/>
      <c r="F57" s="272"/>
      <c r="G57" s="272"/>
      <c r="I57" s="272"/>
      <c r="J57" s="272"/>
      <c r="K57" s="272"/>
      <c r="L57" s="272"/>
      <c r="M57" s="272"/>
      <c r="N57" s="272"/>
      <c r="O57" s="272"/>
    </row>
    <row r="58" spans="1:15" s="7" customFormat="1" ht="16.7">
      <c r="A58" s="272"/>
      <c r="B58" s="272"/>
      <c r="C58" s="272"/>
      <c r="D58" s="272"/>
      <c r="E58" s="272"/>
      <c r="F58" s="272"/>
      <c r="G58" s="272"/>
      <c r="I58" s="272"/>
      <c r="J58" s="272"/>
      <c r="K58" s="272"/>
      <c r="L58" s="272"/>
      <c r="M58" s="272"/>
      <c r="N58" s="272"/>
      <c r="O58" s="272"/>
    </row>
    <row r="59" spans="1:15" s="7" customFormat="1" ht="16.7">
      <c r="A59" s="272"/>
      <c r="B59" s="272"/>
      <c r="C59" s="272"/>
      <c r="D59" s="272"/>
      <c r="E59" s="272"/>
      <c r="F59" s="272"/>
      <c r="G59" s="272"/>
      <c r="I59" s="272"/>
      <c r="J59" s="272"/>
      <c r="K59" s="272"/>
      <c r="L59" s="272"/>
      <c r="M59" s="272"/>
      <c r="N59" s="272"/>
      <c r="O59" s="272"/>
    </row>
    <row r="60" spans="1:15" s="7" customFormat="1" ht="8.1999999999999993" customHeight="1">
      <c r="A60" s="50"/>
      <c r="B60" s="50"/>
      <c r="C60" s="50"/>
      <c r="D60" s="50"/>
      <c r="E60" s="50"/>
      <c r="F60" s="50"/>
      <c r="G60" s="50"/>
      <c r="I60" s="50"/>
      <c r="J60" s="50"/>
      <c r="K60" s="50"/>
      <c r="L60" s="50"/>
      <c r="M60" s="50"/>
      <c r="N60" s="50"/>
      <c r="O60" s="50"/>
    </row>
    <row r="61" spans="1:15" s="7" customFormat="1" ht="20.95" customHeight="1">
      <c r="A61" s="272" t="s">
        <v>33</v>
      </c>
      <c r="B61" s="272"/>
      <c r="C61" s="272" t="s">
        <v>152</v>
      </c>
      <c r="D61" s="272"/>
      <c r="E61" s="272"/>
      <c r="F61" s="272"/>
      <c r="G61" s="272"/>
      <c r="I61" s="272" t="s">
        <v>33</v>
      </c>
      <c r="J61" s="272"/>
      <c r="K61" s="272" t="s">
        <v>152</v>
      </c>
      <c r="L61" s="272"/>
      <c r="M61" s="272"/>
      <c r="N61" s="272"/>
      <c r="O61" s="272"/>
    </row>
    <row r="62" spans="1:15" s="7" customFormat="1" ht="20.95" customHeight="1">
      <c r="A62" s="272" t="s">
        <v>34</v>
      </c>
      <c r="B62" s="272"/>
      <c r="C62" s="272"/>
      <c r="D62" s="272"/>
      <c r="E62" s="272"/>
      <c r="F62" s="272"/>
      <c r="G62" s="272"/>
      <c r="I62" s="272" t="s">
        <v>34</v>
      </c>
      <c r="J62" s="272"/>
      <c r="K62" s="272"/>
      <c r="L62" s="272"/>
      <c r="M62" s="272"/>
      <c r="N62" s="272"/>
      <c r="O62" s="272"/>
    </row>
    <row r="63" spans="1:15" s="7" customFormat="1" ht="16.7">
      <c r="A63" s="272" t="s">
        <v>35</v>
      </c>
      <c r="B63" s="272"/>
      <c r="C63" s="272"/>
      <c r="D63" s="272"/>
      <c r="E63" s="272"/>
      <c r="F63" s="272"/>
      <c r="G63" s="272"/>
      <c r="I63" s="272" t="s">
        <v>35</v>
      </c>
      <c r="J63" s="272"/>
      <c r="K63" s="272"/>
      <c r="L63" s="272"/>
      <c r="M63" s="272"/>
      <c r="N63" s="272"/>
      <c r="O63" s="272"/>
    </row>
    <row r="64" spans="1:15" s="7" customFormat="1" ht="16.7">
      <c r="A64" s="272"/>
      <c r="B64" s="272"/>
      <c r="C64" s="272"/>
      <c r="D64" s="272"/>
      <c r="E64" s="272"/>
      <c r="F64" s="272"/>
      <c r="G64" s="272"/>
      <c r="I64" s="272"/>
      <c r="J64" s="272"/>
      <c r="K64" s="272"/>
      <c r="L64" s="272"/>
      <c r="M64" s="272"/>
      <c r="N64" s="272"/>
      <c r="O64" s="272"/>
    </row>
    <row r="65" spans="1:15" s="7" customFormat="1" ht="16.7">
      <c r="A65" s="272"/>
      <c r="B65" s="272"/>
      <c r="C65" s="272"/>
      <c r="D65" s="272"/>
      <c r="E65" s="272"/>
      <c r="F65" s="272"/>
      <c r="G65" s="272"/>
      <c r="I65" s="272"/>
      <c r="J65" s="272"/>
      <c r="K65" s="272"/>
      <c r="L65" s="272"/>
      <c r="M65" s="272"/>
      <c r="N65" s="272"/>
      <c r="O65" s="272"/>
    </row>
    <row r="66" spans="1:15" s="7" customFormat="1" ht="16.7">
      <c r="A66" s="272"/>
      <c r="B66" s="272"/>
      <c r="C66" s="272"/>
      <c r="D66" s="272"/>
      <c r="E66" s="272"/>
      <c r="F66" s="272"/>
      <c r="G66" s="272"/>
      <c r="I66" s="272"/>
      <c r="J66" s="272"/>
      <c r="K66" s="272"/>
      <c r="L66" s="272"/>
      <c r="M66" s="272"/>
      <c r="N66" s="272"/>
      <c r="O66" s="272"/>
    </row>
    <row r="67" spans="1:15" s="7" customFormat="1" ht="16.7">
      <c r="A67" s="272"/>
      <c r="B67" s="272"/>
      <c r="C67" s="272"/>
      <c r="D67" s="272"/>
      <c r="E67" s="272"/>
      <c r="F67" s="272"/>
      <c r="G67" s="272"/>
      <c r="I67" s="272"/>
      <c r="J67" s="272"/>
      <c r="K67" s="272"/>
      <c r="L67" s="272"/>
      <c r="M67" s="272"/>
      <c r="N67" s="272"/>
      <c r="O67" s="272"/>
    </row>
    <row r="68" spans="1:15" s="7" customFormat="1" ht="16.7">
      <c r="A68" s="272"/>
      <c r="B68" s="272"/>
      <c r="C68" s="272"/>
      <c r="D68" s="272"/>
      <c r="E68" s="272"/>
      <c r="F68" s="272"/>
      <c r="G68" s="272"/>
      <c r="I68" s="272"/>
      <c r="J68" s="272"/>
      <c r="K68" s="272"/>
      <c r="L68" s="272"/>
      <c r="M68" s="272"/>
      <c r="N68" s="272"/>
      <c r="O68" s="272"/>
    </row>
    <row r="69" spans="1:15" s="7" customFormat="1" ht="16.7">
      <c r="A69" s="272"/>
      <c r="B69" s="272"/>
      <c r="C69" s="272"/>
      <c r="D69" s="272"/>
      <c r="E69" s="272"/>
      <c r="F69" s="272"/>
      <c r="G69" s="272"/>
      <c r="I69" s="272"/>
      <c r="J69" s="272"/>
      <c r="K69" s="272"/>
      <c r="L69" s="272"/>
      <c r="M69" s="272"/>
      <c r="N69" s="272"/>
      <c r="O69" s="272"/>
    </row>
    <row r="70" spans="1:15" s="7" customFormat="1" ht="16.7">
      <c r="A70" s="272"/>
      <c r="B70" s="272"/>
      <c r="C70" s="272"/>
      <c r="D70" s="272"/>
      <c r="E70" s="272"/>
      <c r="F70" s="272"/>
      <c r="G70" s="272"/>
      <c r="I70" s="272"/>
      <c r="J70" s="272"/>
      <c r="K70" s="272"/>
      <c r="L70" s="272"/>
      <c r="M70" s="272"/>
      <c r="N70" s="272"/>
      <c r="O70" s="272"/>
    </row>
    <row r="71" spans="1:15" s="7" customFormat="1" ht="16.7">
      <c r="A71" s="272"/>
      <c r="B71" s="272"/>
      <c r="C71" s="272"/>
      <c r="D71" s="272"/>
      <c r="E71" s="272"/>
      <c r="F71" s="272"/>
      <c r="G71" s="272"/>
      <c r="I71" s="272"/>
      <c r="J71" s="272"/>
      <c r="K71" s="272"/>
      <c r="L71" s="272"/>
      <c r="M71" s="272"/>
      <c r="N71" s="272"/>
      <c r="O71" s="272"/>
    </row>
    <row r="72" spans="1:15" s="7" customFormat="1" ht="16.7">
      <c r="A72" s="272"/>
      <c r="B72" s="272"/>
      <c r="C72" s="272"/>
      <c r="D72" s="272"/>
      <c r="E72" s="272"/>
      <c r="F72" s="272"/>
      <c r="G72" s="272"/>
      <c r="I72" s="272"/>
      <c r="J72" s="272"/>
      <c r="K72" s="272"/>
      <c r="L72" s="272"/>
      <c r="M72" s="272"/>
      <c r="N72" s="272"/>
      <c r="O72" s="272"/>
    </row>
    <row r="73" spans="1:15" s="7" customFormat="1" ht="16.7">
      <c r="A73" s="272"/>
      <c r="B73" s="272"/>
      <c r="C73" s="272"/>
      <c r="D73" s="272"/>
      <c r="E73" s="272"/>
      <c r="F73" s="272"/>
      <c r="G73" s="272"/>
      <c r="I73" s="272"/>
      <c r="J73" s="272"/>
      <c r="K73" s="272"/>
      <c r="L73" s="272"/>
      <c r="M73" s="272"/>
      <c r="N73" s="272"/>
      <c r="O73" s="272"/>
    </row>
    <row r="74" spans="1:15" s="7" customFormat="1" ht="16.7">
      <c r="A74" s="272"/>
      <c r="B74" s="272"/>
      <c r="C74" s="272"/>
      <c r="D74" s="272"/>
      <c r="E74" s="272"/>
      <c r="F74" s="272"/>
      <c r="G74" s="272"/>
      <c r="I74" s="272"/>
      <c r="J74" s="272"/>
      <c r="K74" s="272"/>
      <c r="L74" s="272"/>
      <c r="M74" s="272"/>
      <c r="N74" s="272"/>
      <c r="O74" s="272"/>
    </row>
    <row r="75" spans="1:15" s="7" customFormat="1" ht="16.7">
      <c r="A75" s="272"/>
      <c r="B75" s="272"/>
      <c r="C75" s="272"/>
      <c r="D75" s="272"/>
      <c r="E75" s="272"/>
      <c r="F75" s="272"/>
      <c r="G75" s="272"/>
      <c r="I75" s="272"/>
      <c r="J75" s="272"/>
      <c r="K75" s="272"/>
      <c r="L75" s="272"/>
      <c r="M75" s="272"/>
      <c r="N75" s="272"/>
      <c r="O75" s="272"/>
    </row>
    <row r="76" spans="1:15" s="7" customFormat="1" ht="16.7">
      <c r="A76" s="272"/>
      <c r="B76" s="272"/>
      <c r="C76" s="272"/>
      <c r="D76" s="272"/>
      <c r="E76" s="272"/>
      <c r="F76" s="272"/>
      <c r="G76" s="272"/>
      <c r="I76" s="272"/>
      <c r="J76" s="272"/>
      <c r="K76" s="272"/>
      <c r="L76" s="272"/>
      <c r="M76" s="272"/>
      <c r="N76" s="272"/>
      <c r="O76" s="272"/>
    </row>
    <row r="77" spans="1:15" s="7" customFormat="1" ht="16.7"/>
    <row r="78" spans="1:15" s="7" customFormat="1" ht="16.7"/>
    <row r="79" spans="1:15" s="7" customFormat="1" ht="16.7"/>
    <row r="80" spans="1:15" s="7" customFormat="1" ht="16.7"/>
    <row r="81" s="7" customFormat="1" ht="16.7"/>
    <row r="82" s="7" customFormat="1" ht="16.7"/>
    <row r="83" s="7" customFormat="1" ht="16.7"/>
    <row r="84" s="7" customFormat="1" ht="16.7"/>
  </sheetData>
  <mergeCells count="28">
    <mergeCell ref="A44:B44"/>
    <mergeCell ref="C44:G44"/>
    <mergeCell ref="I44:J44"/>
    <mergeCell ref="K44:O44"/>
    <mergeCell ref="A45:B45"/>
    <mergeCell ref="C45:G45"/>
    <mergeCell ref="I45:J45"/>
    <mergeCell ref="K45:O45"/>
    <mergeCell ref="A46:B48"/>
    <mergeCell ref="C46:G48"/>
    <mergeCell ref="I46:J48"/>
    <mergeCell ref="K46:O48"/>
    <mergeCell ref="A49:G59"/>
    <mergeCell ref="I49:O59"/>
    <mergeCell ref="A61:B61"/>
    <mergeCell ref="C61:G61"/>
    <mergeCell ref="I61:J61"/>
    <mergeCell ref="K61:O61"/>
    <mergeCell ref="A62:B62"/>
    <mergeCell ref="C62:G62"/>
    <mergeCell ref="I62:J62"/>
    <mergeCell ref="K62:O62"/>
    <mergeCell ref="A63:B65"/>
    <mergeCell ref="C63:G65"/>
    <mergeCell ref="I63:J65"/>
    <mergeCell ref="K63:O65"/>
    <mergeCell ref="A66:G76"/>
    <mergeCell ref="I66:O76"/>
  </mergeCells>
  <phoneticPr fontId="2"/>
  <pageMargins left="0.43307086614173229" right="0.47244094488188981" top="0.55118110236220474" bottom="0.27559055118110237" header="0.39370078740157483" footer="0.19685039370078741"/>
  <pageSetup paperSize="9" orientation="landscape" r:id="rId1"/>
  <headerFooter alignWithMargins="0">
    <oddHeader>&amp;R⑧</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鏡</vt:lpstr>
      <vt:lpstr>事業実績・収支決算</vt:lpstr>
      <vt:lpstr>使用実績</vt:lpstr>
      <vt:lpstr>支払内訳表</vt:lpstr>
      <vt:lpstr>出納簿</vt:lpstr>
      <vt:lpstr>支出整理簿</vt:lpstr>
      <vt:lpstr>支払仕訳書</vt:lpstr>
      <vt:lpstr>事業報告</vt:lpstr>
      <vt:lpstr>活動日誌</vt:lpstr>
      <vt:lpstr>写真整理帳</vt:lpstr>
      <vt:lpstr>共用資産管理台帳</vt:lpstr>
      <vt:lpstr>支払遂行状況</vt:lpstr>
      <vt:lpstr>支払内訳表!Print_Area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i-noguch</dc:creator>
  <cp:lastModifiedBy>大分市</cp:lastModifiedBy>
  <cp:lastPrinted>2022-02-13T23:59:06Z</cp:lastPrinted>
  <dcterms:created xsi:type="dcterms:W3CDTF">2003-03-05T06:10:48Z</dcterms:created>
  <dcterms:modified xsi:type="dcterms:W3CDTF">2022-02-14T06:25:11Z</dcterms:modified>
</cp:coreProperties>
</file>