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S:\生活福祉課\08 医療・介護担当班\※照会・回答\(R8.11)保健所と医師会の定期連絡会\"/>
    </mc:Choice>
  </mc:AlternateContent>
  <xr:revisionPtr revIDLastSave="0" documentId="13_ncr:1_{FE22CB8B-3B30-4011-B54E-824474054889}" xr6:coauthVersionLast="47" xr6:coauthVersionMax="47" xr10:uidLastSave="{00000000-0000-0000-0000-000000000000}"/>
  <bookViews>
    <workbookView xWindow="1103" yWindow="653" windowWidth="18555" windowHeight="12127" activeTab="2" xr2:uid="{00000000-000D-0000-FFFF-FFFF00000000}"/>
  </bookViews>
  <sheets>
    <sheet name="世帯情報入力" sheetId="3" r:id="rId1"/>
    <sheet name="Sheet1" sheetId="8" state="hidden" r:id="rId2"/>
    <sheet name="表面" sheetId="1" r:id="rId3"/>
    <sheet name="裏面" sheetId="7" r:id="rId4"/>
  </sheets>
  <externalReferences>
    <externalReference r:id="rId5"/>
  </externalReferences>
  <definedNames>
    <definedName name="_xlnm._FilterDatabase" localSheetId="0" hidden="1">世帯情報入力!$A$54:$L$56</definedName>
    <definedName name="_xlnm.Print_Area" localSheetId="2">表面!$A$1:$AS$57</definedName>
    <definedName name="格付け">[1]マスタ!$F$4:$F$9</definedName>
    <definedName name="関係">#REF!</definedName>
    <definedName name="決定事項">[1]マスタ!$D$4:$D$11</definedName>
    <definedName name="世帯類型">[1]マスタ!$E$4:$E$8</definedName>
    <definedName name="担当班">[1]マスタ!$A$4:$A$14</definedName>
    <definedName name="調査先登録__この文字をクリック">#REF!,#REF!</definedName>
    <definedName name="不要">#REF!</definedName>
    <definedName name="問合せ先">[1]マスタ!$C$4:$C$6</definedName>
    <definedName name="要">INDIRECT(#REF!)</definedName>
    <definedName name="要1">INDIRECT(#REF!)</definedName>
    <definedName name="要2">INDIRECT(#REF!)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3" i="1" l="1"/>
  <c r="D10" i="1"/>
  <c r="G6" i="1"/>
  <c r="H57" i="1"/>
  <c r="AR45" i="1"/>
  <c r="I21" i="1"/>
  <c r="AM18" i="1"/>
  <c r="AK37" i="1"/>
  <c r="Z37" i="1"/>
  <c r="AA36" i="1"/>
  <c r="AA35" i="1"/>
  <c r="AA34" i="1"/>
  <c r="AB32" i="1"/>
  <c r="U31" i="1"/>
  <c r="K31" i="1"/>
  <c r="B13" i="1"/>
  <c r="AA10" i="1"/>
  <c r="AN10" i="1"/>
  <c r="Q8" i="1"/>
  <c r="Q9" i="1"/>
  <c r="Q10" i="1"/>
  <c r="AM16" i="1"/>
  <c r="G2" i="7"/>
  <c r="K16" i="1"/>
  <c r="K18" i="1"/>
  <c r="K17" i="1"/>
  <c r="O25" i="1"/>
  <c r="I25" i="1"/>
  <c r="O23" i="1"/>
  <c r="I23" i="1"/>
  <c r="I28" i="1"/>
  <c r="X17" i="1"/>
  <c r="X18" i="1"/>
  <c r="X16" i="1"/>
  <c r="Q51" i="3" l="1"/>
  <c r="P51" i="3"/>
  <c r="I51" i="3"/>
  <c r="Q50" i="3"/>
  <c r="P50" i="3"/>
  <c r="I50" i="3"/>
  <c r="Q49" i="3"/>
  <c r="P49" i="3"/>
  <c r="I49" i="3"/>
  <c r="Q48" i="3"/>
  <c r="P48" i="3"/>
  <c r="I48" i="3"/>
  <c r="Q47" i="3"/>
  <c r="I47" i="3" s="1"/>
  <c r="P47" i="3"/>
  <c r="Q46" i="3"/>
  <c r="P46" i="3"/>
  <c r="I46" i="3"/>
  <c r="Q45" i="3"/>
  <c r="I45" i="3" s="1"/>
  <c r="P45" i="3"/>
  <c r="Q44" i="3"/>
  <c r="P44" i="3"/>
  <c r="I44" i="3"/>
  <c r="Q43" i="3"/>
  <c r="P43" i="3"/>
  <c r="I43" i="3"/>
  <c r="T43" i="3"/>
  <c r="E38" i="3"/>
  <c r="D38" i="3"/>
  <c r="J38" i="3" s="1"/>
  <c r="D34" i="3"/>
  <c r="C34" i="3"/>
  <c r="E33" i="3"/>
  <c r="C32" i="3"/>
  <c r="A24" i="3"/>
  <c r="I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maruyama</author>
  </authors>
  <commentList>
    <comment ref="C2" authorId="0" shapeId="0" xr:uid="{C7E66971-ABD1-464C-9653-DC975EF36991}">
      <text>
        <r>
          <rPr>
            <b/>
            <sz val="9"/>
            <color indexed="81"/>
            <rFont val="ＭＳ Ｐゴシック"/>
            <family val="3"/>
            <charset val="128"/>
          </rPr>
          <t>本庁のみ入力してくさだい。</t>
        </r>
      </text>
    </comment>
  </commentList>
</comments>
</file>

<file path=xl/sharedStrings.xml><?xml version="1.0" encoding="utf-8"?>
<sst xmlns="http://schemas.openxmlformats.org/spreadsheetml/2006/main" count="289" uniqueCount="259">
  <si>
    <t/>
  </si>
  <si>
    <t>医 療 要 否 意 見 書</t>
    <phoneticPr fontId="2"/>
  </si>
  <si>
    <t>年　　月　　日</t>
  </si>
  <si>
    <t>転　帰</t>
    <rPh sb="0" eb="1">
      <t>テン</t>
    </rPh>
    <rPh sb="2" eb="3">
      <t>キ</t>
    </rPh>
    <phoneticPr fontId="2"/>
  </si>
  <si>
    <t>年　　月　　日</t>
    <phoneticPr fontId="2"/>
  </si>
  <si>
    <t>主要症状及び
今後の診療見込</t>
    <phoneticPr fontId="2"/>
  </si>
  <si>
    <t>(２)第２か月目以降</t>
    <phoneticPr fontId="2"/>
  </si>
  <si>
    <t>（１）今回診療日</t>
    <rPh sb="3" eb="5">
      <t>コンカイ</t>
    </rPh>
    <rPh sb="5" eb="8">
      <t>シンリョウビ</t>
    </rPh>
    <phoneticPr fontId="2"/>
  </si>
  <si>
    <t>概算医療費</t>
    <rPh sb="1" eb="2">
      <t>サン</t>
    </rPh>
    <rPh sb="2" eb="5">
      <t>イリョウヒ</t>
    </rPh>
    <phoneticPr fontId="2"/>
  </si>
  <si>
    <t>　への連絡事項
福祉事務所</t>
    <rPh sb="3" eb="5">
      <t>レンラク</t>
    </rPh>
    <rPh sb="5" eb="7">
      <t>ジコウ</t>
    </rPh>
    <phoneticPr fontId="2"/>
  </si>
  <si>
    <t>（入院料　　　円）</t>
    <rPh sb="1" eb="3">
      <t>ニュウイン</t>
    </rPh>
    <rPh sb="3" eb="4">
      <t>リョウ</t>
    </rPh>
    <rPh sb="7" eb="8">
      <t>エン</t>
    </rPh>
    <phoneticPr fontId="2"/>
  </si>
  <si>
    <t>(３)</t>
    <phoneticPr fontId="2"/>
  </si>
  <si>
    <t>※ 嘱託医の意見</t>
    <phoneticPr fontId="2"/>
  </si>
  <si>
    <t>担  当 医 師(診 療 科 名)</t>
    <phoneticPr fontId="2"/>
  </si>
  <si>
    <t xml:space="preserve">院(所) 　　　　　　　長 </t>
    <phoneticPr fontId="2"/>
  </si>
  <si>
    <t>この券による
診 察 年 月 日</t>
    <phoneticPr fontId="2"/>
  </si>
  <si>
    <t xml:space="preserve">年　　月　　日 </t>
    <phoneticPr fontId="2"/>
  </si>
  <si>
    <t>※受診者氏名</t>
    <phoneticPr fontId="2"/>
  </si>
  <si>
    <t>診 察 料 　　</t>
    <phoneticPr fontId="2"/>
  </si>
  <si>
    <t>初・再　点</t>
    <phoneticPr fontId="2"/>
  </si>
  <si>
    <t xml:space="preserve">〃　 
〃 </t>
    <phoneticPr fontId="2"/>
  </si>
  <si>
    <t xml:space="preserve">〃　　 
〃 </t>
    <phoneticPr fontId="2"/>
  </si>
  <si>
    <t>(検査名)</t>
    <phoneticPr fontId="2"/>
  </si>
  <si>
    <t>円</t>
  </si>
  <si>
    <t>円</t>
    <rPh sb="0" eb="1">
      <t>エン</t>
    </rPh>
    <phoneticPr fontId="2"/>
  </si>
  <si>
    <t>差引計</t>
    <rPh sb="0" eb="1">
      <t>サ</t>
    </rPh>
    <rPh sb="1" eb="2">
      <t>ヒ</t>
    </rPh>
    <rPh sb="2" eb="3">
      <t>ケイ</t>
    </rPh>
    <phoneticPr fontId="2"/>
  </si>
  <si>
    <t>※発行取扱者</t>
    <rPh sb="1" eb="3">
      <t>ハッコウ</t>
    </rPh>
    <rPh sb="3" eb="5">
      <t>トリアツカイ</t>
    </rPh>
    <rPh sb="5" eb="6">
      <t>シャ</t>
    </rPh>
    <phoneticPr fontId="2"/>
  </si>
  <si>
    <t>(１)　　　年　　月　　日</t>
    <rPh sb="6" eb="7">
      <t>ネン</t>
    </rPh>
    <rPh sb="9" eb="10">
      <t>ツキ</t>
    </rPh>
    <rPh sb="12" eb="13">
      <t>ヒ</t>
    </rPh>
    <phoneticPr fontId="2"/>
  </si>
  <si>
    <t>(２)　　　〃　　〃　　〃</t>
    <phoneticPr fontId="2"/>
  </si>
  <si>
    <t>(３)　　　〃　　〃　　〃</t>
    <phoneticPr fontId="2"/>
  </si>
  <si>
    <t>１.承認　２.不承認　３.本庁協議
期間（月）　１　２　３　４　５　６
（詳細意見）</t>
    <rPh sb="2" eb="4">
      <t>ショウニン</t>
    </rPh>
    <rPh sb="7" eb="10">
      <t>フショウニン</t>
    </rPh>
    <rPh sb="13" eb="15">
      <t>ホンチョウ</t>
    </rPh>
    <rPh sb="15" eb="17">
      <t>キョウギ</t>
    </rPh>
    <rPh sb="18" eb="20">
      <t>キカン</t>
    </rPh>
    <rPh sb="21" eb="22">
      <t>ツキ</t>
    </rPh>
    <rPh sb="37" eb="39">
      <t>ショウサイ</t>
    </rPh>
    <rPh sb="39" eb="41">
      <t>イケン</t>
    </rPh>
    <phoneticPr fontId="2"/>
  </si>
  <si>
    <t>点
円</t>
    <phoneticPr fontId="2"/>
  </si>
  <si>
    <t>(１)</t>
    <phoneticPr fontId="2"/>
  </si>
  <si>
    <t>(２)</t>
    <phoneticPr fontId="2"/>
  </si>
  <si>
    <t>(住所)</t>
  </si>
  <si>
    <t>(カナ)</t>
  </si>
  <si>
    <t>診察料・検査料請求書</t>
  </si>
  <si>
    <t>指定医療機関の所在地及び名称</t>
  </si>
  <si>
    <t>指定医療機関の長又は開設者氏名</t>
  </si>
  <si>
    <t>(　　歳)</t>
  </si>
  <si>
    <t>合計</t>
  </si>
  <si>
    <t>※社保等負担額</t>
  </si>
  <si>
    <t>医療の要否について意見を求めます。</t>
  </si>
  <si>
    <t>治 療 見 込 期 間</t>
  </si>
  <si>
    <t>期間</t>
  </si>
  <si>
    <t>(予定) 年月日</t>
  </si>
  <si>
    <t>年 　　月 　　日</t>
  </si>
  <si>
    <t>※発行年月日</t>
  </si>
  <si>
    <t>※受理年月日</t>
  </si>
  <si>
    <t>下記のとおり請求します。</t>
  </si>
  <si>
    <t>請 求 額</t>
  </si>
  <si>
    <t>　　　月　　日</t>
    <phoneticPr fontId="2"/>
  </si>
  <si>
    <t>以降１ヶ月間</t>
    <phoneticPr fontId="2"/>
  </si>
  <si>
    <t>※担当員</t>
  </si>
  <si>
    <t>(表面)</t>
  </si>
  <si>
    <t>傷病名又は部位</t>
  </si>
  <si>
    <t>継続の</t>
  </si>
  <si>
    <t>とき記入</t>
  </si>
  <si>
    <t>(今後の診療見込に関連する臨床諸検査結果等を記入してください。)</t>
  </si>
  <si>
    <t>６か月まで</t>
  </si>
  <si>
    <t>日間</t>
    <phoneticPr fontId="2"/>
  </si>
  <si>
    <t>か月</t>
    <phoneticPr fontId="2"/>
  </si>
  <si>
    <t>(氏名)</t>
    <phoneticPr fontId="2"/>
  </si>
  <si>
    <t>大分市福祉事務所長</t>
    <rPh sb="0" eb="2">
      <t>オオイタ</t>
    </rPh>
    <rPh sb="2" eb="3">
      <t>シ</t>
    </rPh>
    <rPh sb="3" eb="5">
      <t>フクシ</t>
    </rPh>
    <phoneticPr fontId="2"/>
  </si>
  <si>
    <t>初診年　月日</t>
    <phoneticPr fontId="2"/>
  </si>
  <si>
    <t>入院外</t>
    <rPh sb="0" eb="2">
      <t>ニュウイン</t>
    </rPh>
    <rPh sb="2" eb="3">
      <t>ガイ</t>
    </rPh>
    <phoneticPr fontId="2"/>
  </si>
  <si>
    <t>入院</t>
    <phoneticPr fontId="2"/>
  </si>
  <si>
    <t>担当者名</t>
    <rPh sb="0" eb="3">
      <t>タントウシャ</t>
    </rPh>
    <rPh sb="3" eb="4">
      <t>メイ</t>
    </rPh>
    <phoneticPr fontId="2"/>
  </si>
  <si>
    <t>担当班</t>
    <rPh sb="0" eb="2">
      <t>タントウ</t>
    </rPh>
    <rPh sb="2" eb="3">
      <t>ハン</t>
    </rPh>
    <phoneticPr fontId="2"/>
  </si>
  <si>
    <t>内線</t>
    <rPh sb="0" eb="2">
      <t>ナイセン</t>
    </rPh>
    <phoneticPr fontId="2"/>
  </si>
  <si>
    <t>問合せ先</t>
    <rPh sb="0" eb="2">
      <t>トイアワ</t>
    </rPh>
    <rPh sb="3" eb="4">
      <t>サキ</t>
    </rPh>
    <phoneticPr fontId="2"/>
  </si>
  <si>
    <t>電話番号</t>
    <rPh sb="0" eb="2">
      <t>デンワ</t>
    </rPh>
    <rPh sb="2" eb="4">
      <t>バンゴウ</t>
    </rPh>
    <phoneticPr fontId="2"/>
  </si>
  <si>
    <t>廣瀬</t>
    <rPh sb="0" eb="2">
      <t>ヒロセ</t>
    </rPh>
    <phoneticPr fontId="2"/>
  </si>
  <si>
    <t>西部保護第１班</t>
    <rPh sb="0" eb="2">
      <t>セイブ</t>
    </rPh>
    <rPh sb="2" eb="4">
      <t>ホゴ</t>
    </rPh>
    <rPh sb="4" eb="5">
      <t>ダイ</t>
    </rPh>
    <rPh sb="6" eb="7">
      <t>ハン</t>
    </rPh>
    <phoneticPr fontId="2"/>
  </si>
  <si>
    <t>大分市福祉事務所　生活福祉西部事務所</t>
    <rPh sb="0" eb="3">
      <t>オオイタシ</t>
    </rPh>
    <rPh sb="3" eb="5">
      <t>フクシ</t>
    </rPh>
    <rPh sb="5" eb="7">
      <t>ジム</t>
    </rPh>
    <rPh sb="7" eb="8">
      <t>ショ</t>
    </rPh>
    <rPh sb="9" eb="11">
      <t>セイカツ</t>
    </rPh>
    <rPh sb="11" eb="13">
      <t>フクシ</t>
    </rPh>
    <rPh sb="13" eb="15">
      <t>セイブ</t>
    </rPh>
    <rPh sb="15" eb="17">
      <t>ジム</t>
    </rPh>
    <rPh sb="17" eb="18">
      <t>ショ</t>
    </rPh>
    <phoneticPr fontId="2"/>
  </si>
  <si>
    <t>所長名</t>
    <rPh sb="0" eb="2">
      <t>ショチョウ</t>
    </rPh>
    <rPh sb="2" eb="3">
      <t>メイ</t>
    </rPh>
    <phoneticPr fontId="2"/>
  </si>
  <si>
    <t>課長名</t>
    <rPh sb="0" eb="2">
      <t>カチョウ</t>
    </rPh>
    <rPh sb="2" eb="3">
      <t>メイ</t>
    </rPh>
    <phoneticPr fontId="2"/>
  </si>
  <si>
    <t>入力シート（色付き部分　　　　　　に入力してください）</t>
    <rPh sb="0" eb="2">
      <t>ニュウリョク</t>
    </rPh>
    <rPh sb="6" eb="7">
      <t>イロ</t>
    </rPh>
    <rPh sb="7" eb="8">
      <t>ツ</t>
    </rPh>
    <rPh sb="9" eb="11">
      <t>ブブン</t>
    </rPh>
    <rPh sb="18" eb="20">
      <t>ニュウリョク</t>
    </rPh>
    <phoneticPr fontId="2"/>
  </si>
  <si>
    <t>田崎　敢</t>
    <rPh sb="0" eb="2">
      <t>タサキ</t>
    </rPh>
    <rPh sb="3" eb="4">
      <t>ア</t>
    </rPh>
    <phoneticPr fontId="2"/>
  </si>
  <si>
    <t>尾上　典章</t>
    <rPh sb="0" eb="2">
      <t>オノウエ</t>
    </rPh>
    <rPh sb="3" eb="4">
      <t>テン</t>
    </rPh>
    <rPh sb="4" eb="5">
      <t>ショウ</t>
    </rPh>
    <phoneticPr fontId="2"/>
  </si>
  <si>
    <t>シート選択</t>
    <rPh sb="3" eb="5">
      <t>センタク</t>
    </rPh>
    <phoneticPr fontId="2"/>
  </si>
  <si>
    <t>管理用</t>
    <rPh sb="0" eb="2">
      <t>カンリ</t>
    </rPh>
    <rPh sb="2" eb="3">
      <t>ヨウ</t>
    </rPh>
    <phoneticPr fontId="2"/>
  </si>
  <si>
    <t>※※※</t>
    <phoneticPr fontId="2"/>
  </si>
  <si>
    <t>開始・廃止・世帯員認定・世帯員削除・停止・停止解除用入力表</t>
    <rPh sb="0" eb="2">
      <t>カイシ</t>
    </rPh>
    <rPh sb="3" eb="5">
      <t>ハイシ</t>
    </rPh>
    <rPh sb="6" eb="8">
      <t>セタイ</t>
    </rPh>
    <rPh sb="8" eb="9">
      <t>イン</t>
    </rPh>
    <rPh sb="9" eb="11">
      <t>ニンテイ</t>
    </rPh>
    <rPh sb="12" eb="15">
      <t>セタイイン</t>
    </rPh>
    <rPh sb="15" eb="17">
      <t>サクジョ</t>
    </rPh>
    <rPh sb="18" eb="20">
      <t>テイシ</t>
    </rPh>
    <rPh sb="21" eb="23">
      <t>テイシ</t>
    </rPh>
    <rPh sb="23" eb="25">
      <t>カイジョ</t>
    </rPh>
    <rPh sb="25" eb="26">
      <t>ヨウ</t>
    </rPh>
    <rPh sb="26" eb="28">
      <t>ニュウリョク</t>
    </rPh>
    <rPh sb="28" eb="29">
      <t>ヒョウ</t>
    </rPh>
    <phoneticPr fontId="2"/>
  </si>
  <si>
    <t>世帯情報</t>
    <rPh sb="0" eb="2">
      <t>セタイ</t>
    </rPh>
    <rPh sb="2" eb="4">
      <t>ジョウホウ</t>
    </rPh>
    <phoneticPr fontId="2"/>
  </si>
  <si>
    <t>氏名</t>
    <rPh sb="0" eb="2">
      <t>シメイ</t>
    </rPh>
    <phoneticPr fontId="2"/>
  </si>
  <si>
    <t>郵便番号</t>
    <rPh sb="0" eb="4">
      <t>ユウビンバンゴウ</t>
    </rPh>
    <phoneticPr fontId="2"/>
  </si>
  <si>
    <t>住　所</t>
    <rPh sb="0" eb="1">
      <t>ジュウ</t>
    </rPh>
    <rPh sb="2" eb="3">
      <t>ショ</t>
    </rPh>
    <phoneticPr fontId="2"/>
  </si>
  <si>
    <t>前住所</t>
    <rPh sb="0" eb="1">
      <t>ゼン</t>
    </rPh>
    <rPh sb="1" eb="3">
      <t>ジュウショ</t>
    </rPh>
    <phoneticPr fontId="2"/>
  </si>
  <si>
    <t>前々住所</t>
    <rPh sb="0" eb="2">
      <t>ゼンゼン</t>
    </rPh>
    <rPh sb="2" eb="4">
      <t>ジュウショ</t>
    </rPh>
    <phoneticPr fontId="2"/>
  </si>
  <si>
    <t>市外からの転入</t>
    <rPh sb="0" eb="2">
      <t>シガイ</t>
    </rPh>
    <rPh sb="5" eb="7">
      <t>テンニュウ</t>
    </rPh>
    <phoneticPr fontId="2"/>
  </si>
  <si>
    <t>転入年月日</t>
    <rPh sb="0" eb="2">
      <t>テンニュウ</t>
    </rPh>
    <rPh sb="2" eb="3">
      <t>ネン</t>
    </rPh>
    <rPh sb="3" eb="4">
      <t>ツキ</t>
    </rPh>
    <rPh sb="4" eb="5">
      <t>ヒ</t>
    </rPh>
    <phoneticPr fontId="2"/>
  </si>
  <si>
    <t>前住所※市外</t>
    <rPh sb="0" eb="1">
      <t>ゼン</t>
    </rPh>
    <rPh sb="1" eb="3">
      <t>ジュウショ</t>
    </rPh>
    <rPh sb="4" eb="6">
      <t>シガイ</t>
    </rPh>
    <phoneticPr fontId="2"/>
  </si>
  <si>
    <t>基礎年金番号</t>
    <rPh sb="0" eb="2">
      <t>キソ</t>
    </rPh>
    <rPh sb="2" eb="4">
      <t>ネンキン</t>
    </rPh>
    <rPh sb="4" eb="6">
      <t>バンゴウ</t>
    </rPh>
    <phoneticPr fontId="2"/>
  </si>
  <si>
    <t>国保被保番号</t>
    <rPh sb="0" eb="2">
      <t>コクホ</t>
    </rPh>
    <rPh sb="2" eb="3">
      <t>ヒ</t>
    </rPh>
    <rPh sb="3" eb="4">
      <t>タモ</t>
    </rPh>
    <rPh sb="4" eb="6">
      <t>バンゴウ</t>
    </rPh>
    <phoneticPr fontId="2"/>
  </si>
  <si>
    <t>調査関係</t>
    <rPh sb="0" eb="2">
      <t>チョウサ</t>
    </rPh>
    <rPh sb="2" eb="4">
      <t>カンケイ</t>
    </rPh>
    <phoneticPr fontId="2"/>
  </si>
  <si>
    <t>国保年金課調査</t>
    <rPh sb="0" eb="2">
      <t>コクホ</t>
    </rPh>
    <rPh sb="2" eb="4">
      <t>ネンキン</t>
    </rPh>
    <rPh sb="4" eb="5">
      <t>カ</t>
    </rPh>
    <rPh sb="5" eb="7">
      <t>チョウサ</t>
    </rPh>
    <phoneticPr fontId="2"/>
  </si>
  <si>
    <t>文書番号</t>
    <rPh sb="0" eb="2">
      <t>ブンショ</t>
    </rPh>
    <rPh sb="2" eb="4">
      <t>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</si>
  <si>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</si>
  <si>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</si>
  <si>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</si>
  <si>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国保・税制以外の調査
についてはこちらから</t>
    <rPh sb="0" eb="2">
      <t>コクホ</t>
    </rPh>
    <rPh sb="3" eb="5">
      <t>ゼイセイ</t>
    </rPh>
    <rPh sb="5" eb="7">
      <t>イガイ</t>
    </rPh>
    <rPh sb="8" eb="10">
      <t>チョウサ</t>
    </rPh>
    <phoneticPr fontId="2"/>
  </si>
  <si>
    <t>税制課調査</t>
    <phoneticPr fontId="2"/>
  </si>
  <si>
    <t>通知関係</t>
    <rPh sb="0" eb="2">
      <t>ツウチ</t>
    </rPh>
    <rPh sb="2" eb="4">
      <t>カンケイ</t>
    </rPh>
    <phoneticPr fontId="2"/>
  </si>
  <si>
    <t>各課への通知番号</t>
    <rPh sb="0" eb="2">
      <t>カクカ</t>
    </rPh>
    <rPh sb="4" eb="6">
      <t>ツウチ</t>
    </rPh>
    <rPh sb="6" eb="8">
      <t>バンゴウ</t>
    </rPh>
    <phoneticPr fontId="2"/>
  </si>
  <si>
    <t>地区担当名</t>
    <rPh sb="0" eb="2">
      <t>チク</t>
    </rPh>
    <rPh sb="2" eb="4">
      <t>タントウ</t>
    </rPh>
    <rPh sb="4" eb="5">
      <t>メイ</t>
    </rPh>
    <phoneticPr fontId="2"/>
  </si>
  <si>
    <t>地区担当ｺｰﾄﾞ</t>
    <rPh sb="0" eb="2">
      <t>チク</t>
    </rPh>
    <rPh sb="2" eb="4">
      <t>タントウ</t>
    </rPh>
    <phoneticPr fontId="2"/>
  </si>
  <si>
    <t>各課通知へ</t>
    <rPh sb="0" eb="2">
      <t>カクカ</t>
    </rPh>
    <rPh sb="2" eb="4">
      <t>ツウチ</t>
    </rPh>
    <phoneticPr fontId="2"/>
  </si>
  <si>
    <t>民生委員通知へ</t>
    <rPh sb="0" eb="2">
      <t>ミンセイ</t>
    </rPh>
    <rPh sb="2" eb="4">
      <t>イイン</t>
    </rPh>
    <rPh sb="4" eb="6">
      <t>ツウチ</t>
    </rPh>
    <phoneticPr fontId="2"/>
  </si>
  <si>
    <t>"民生委員名簿"の
左端番号を入力します</t>
    <rPh sb="1" eb="3">
      <t>ミンセイ</t>
    </rPh>
    <rPh sb="3" eb="5">
      <t>イイン</t>
    </rPh>
    <rPh sb="5" eb="7">
      <t>メイボ</t>
    </rPh>
    <rPh sb="10" eb="11">
      <t>ヒダリ</t>
    </rPh>
    <rPh sb="11" eb="12">
      <t>ハシ</t>
    </rPh>
    <rPh sb="12" eb="14">
      <t>バンゴウ</t>
    </rPh>
    <rPh sb="15" eb="17">
      <t>ニュウリョク</t>
    </rPh>
    <phoneticPr fontId="2"/>
  </si>
  <si>
    <t>民生委員氏名</t>
    <rPh sb="0" eb="2">
      <t>ミンセイ</t>
    </rPh>
    <rPh sb="2" eb="4">
      <t>イイン</t>
    </rPh>
    <rPh sb="4" eb="6">
      <t>シメイ</t>
    </rPh>
    <phoneticPr fontId="2"/>
  </si>
  <si>
    <t>校区名</t>
    <rPh sb="0" eb="2">
      <t>コウク</t>
    </rPh>
    <rPh sb="2" eb="3">
      <t>メイ</t>
    </rPh>
    <phoneticPr fontId="2"/>
  </si>
  <si>
    <t>民生委員住所</t>
    <rPh sb="0" eb="2">
      <t>ミンセイ</t>
    </rPh>
    <rPh sb="2" eb="4">
      <t>イイン</t>
    </rPh>
    <rPh sb="4" eb="6">
      <t>ジュウショ</t>
    </rPh>
    <phoneticPr fontId="2"/>
  </si>
  <si>
    <t>地区担当</t>
    <rPh sb="0" eb="2">
      <t>チク</t>
    </rPh>
    <rPh sb="2" eb="4">
      <t>タントウ</t>
    </rPh>
    <phoneticPr fontId="2"/>
  </si>
  <si>
    <t>統計</t>
    <rPh sb="0" eb="2">
      <t>トウケイ</t>
    </rPh>
    <phoneticPr fontId="2"/>
  </si>
  <si>
    <t>世帯類型</t>
    <rPh sb="0" eb="2">
      <t>セタイ</t>
    </rPh>
    <rPh sb="2" eb="4">
      <t>ルイケイ</t>
    </rPh>
    <phoneticPr fontId="2"/>
  </si>
  <si>
    <t>ケース格付け</t>
    <rPh sb="3" eb="4">
      <t>カク</t>
    </rPh>
    <rPh sb="4" eb="5">
      <t>ヅ</t>
    </rPh>
    <phoneticPr fontId="2"/>
  </si>
  <si>
    <t>保護の種類</t>
    <rPh sb="0" eb="2">
      <t>ホゴ</t>
    </rPh>
    <rPh sb="3" eb="5">
      <t>シュルイ</t>
    </rPh>
    <phoneticPr fontId="2"/>
  </si>
  <si>
    <t>生</t>
    <rPh sb="0" eb="1">
      <t>セイ</t>
    </rPh>
    <phoneticPr fontId="2"/>
  </si>
  <si>
    <t>住</t>
    <rPh sb="0" eb="1">
      <t>ジュウ</t>
    </rPh>
    <phoneticPr fontId="2"/>
  </si>
  <si>
    <t>教</t>
    <rPh sb="0" eb="1">
      <t>キョウ</t>
    </rPh>
    <phoneticPr fontId="2"/>
  </si>
  <si>
    <t>介</t>
    <rPh sb="0" eb="1">
      <t>スケ</t>
    </rPh>
    <phoneticPr fontId="2"/>
  </si>
  <si>
    <t>医</t>
    <rPh sb="0" eb="1">
      <t>イ</t>
    </rPh>
    <phoneticPr fontId="2"/>
  </si>
  <si>
    <t>高齢者</t>
    <rPh sb="0" eb="3">
      <t>コウレイシャ</t>
    </rPh>
    <phoneticPr fontId="2"/>
  </si>
  <si>
    <t>E</t>
  </si>
  <si>
    <t>年齢</t>
    <rPh sb="0" eb="2">
      <t>ネンレイ</t>
    </rPh>
    <phoneticPr fontId="2"/>
  </si>
  <si>
    <t>参事</t>
    <rPh sb="0" eb="2">
      <t>サンジ</t>
    </rPh>
    <phoneticPr fontId="2"/>
  </si>
  <si>
    <t>審議監兼課長</t>
    <rPh sb="0" eb="2">
      <t>シンギ</t>
    </rPh>
    <rPh sb="2" eb="3">
      <t>カン</t>
    </rPh>
    <rPh sb="3" eb="4">
      <t>ケン</t>
    </rPh>
    <rPh sb="4" eb="6">
      <t>カチョウ</t>
    </rPh>
    <phoneticPr fontId="2"/>
  </si>
  <si>
    <t>き</t>
  </si>
  <si>
    <t>く</t>
  </si>
  <si>
    <t>政策監</t>
    <rPh sb="0" eb="2">
      <t>セイサク</t>
    </rPh>
    <rPh sb="2" eb="3">
      <t>カン</t>
    </rPh>
    <phoneticPr fontId="2"/>
  </si>
  <si>
    <t>け</t>
  </si>
  <si>
    <t>こ</t>
  </si>
  <si>
    <t>参事補</t>
    <rPh sb="0" eb="2">
      <t>サンジ</t>
    </rPh>
    <rPh sb="2" eb="3">
      <t>ホ</t>
    </rPh>
    <phoneticPr fontId="2"/>
  </si>
  <si>
    <t>さ</t>
  </si>
  <si>
    <t>し</t>
  </si>
  <si>
    <t>す</t>
  </si>
  <si>
    <t>せ</t>
  </si>
  <si>
    <t>そ</t>
  </si>
  <si>
    <t>た</t>
  </si>
  <si>
    <t>ち</t>
  </si>
  <si>
    <t>つ</t>
  </si>
  <si>
    <t>て</t>
  </si>
  <si>
    <t>と</t>
  </si>
  <si>
    <t>な</t>
  </si>
  <si>
    <t>に</t>
  </si>
  <si>
    <t>ぬ</t>
  </si>
  <si>
    <t>ね</t>
  </si>
  <si>
    <t>の</t>
  </si>
  <si>
    <t>は</t>
  </si>
  <si>
    <t>ひ</t>
  </si>
  <si>
    <t>ふ</t>
  </si>
  <si>
    <t>へ</t>
  </si>
  <si>
    <t>ほ</t>
  </si>
  <si>
    <t>ま</t>
  </si>
  <si>
    <t>み</t>
  </si>
  <si>
    <t>む</t>
  </si>
  <si>
    <t>め</t>
  </si>
  <si>
    <t>も</t>
  </si>
  <si>
    <t>や</t>
  </si>
  <si>
    <t>ゆ</t>
  </si>
  <si>
    <t>よ</t>
  </si>
  <si>
    <t>ら</t>
  </si>
  <si>
    <t>り</t>
  </si>
  <si>
    <t>る</t>
  </si>
  <si>
    <t>れ</t>
  </si>
  <si>
    <t>ろ</t>
  </si>
  <si>
    <t>わ</t>
  </si>
  <si>
    <t>（</t>
    <phoneticPr fontId="2"/>
  </si>
  <si>
    <t>生まれ）(</t>
    <rPh sb="0" eb="1">
      <t>ウ</t>
    </rPh>
    <phoneticPr fontId="2"/>
  </si>
  <si>
    <t>)歳に係る</t>
    <rPh sb="1" eb="2">
      <t>サイ</t>
    </rPh>
    <rPh sb="3" eb="4">
      <t>カカ</t>
    </rPh>
    <phoneticPr fontId="2"/>
  </si>
  <si>
    <t>以降の）</t>
    <rPh sb="0" eb="2">
      <t>イコウ</t>
    </rPh>
    <phoneticPr fontId="2"/>
  </si>
  <si>
    <t>担当</t>
    <rPh sb="0" eb="2">
      <t>タントウ</t>
    </rPh>
    <phoneticPr fontId="2"/>
  </si>
  <si>
    <t>御中</t>
    <rPh sb="0" eb="2">
      <t>オンチュウ</t>
    </rPh>
    <phoneticPr fontId="2"/>
  </si>
  <si>
    <t>福祉事務所 
受付日</t>
    <phoneticPr fontId="2"/>
  </si>
  <si>
    <t>※　新規　・　継続</t>
    <rPh sb="2" eb="4">
      <t>シンキ</t>
    </rPh>
    <rPh sb="7" eb="9">
      <t>ケイゾク</t>
    </rPh>
    <phoneticPr fontId="2"/>
  </si>
  <si>
    <t>地区</t>
    <rPh sb="0" eb="2">
      <t>チク</t>
    </rPh>
    <phoneticPr fontId="2"/>
  </si>
  <si>
    <t>（裏面）</t>
    <rPh sb="1" eb="3">
      <t>ウラメン</t>
    </rPh>
    <phoneticPr fontId="27"/>
  </si>
  <si>
    <t>&lt;稼働状況&gt;</t>
    <rPh sb="1" eb="3">
      <t>カドウ</t>
    </rPh>
    <rPh sb="3" eb="5">
      <t>ジョウキョウ</t>
    </rPh>
    <phoneticPr fontId="27"/>
  </si>
  <si>
    <t>外来通院中の15歳～64歳までの方のみ記載してください</t>
    <rPh sb="0" eb="2">
      <t>ガイライ</t>
    </rPh>
    <rPh sb="2" eb="4">
      <t>ツウイン</t>
    </rPh>
    <rPh sb="4" eb="5">
      <t>チュウ</t>
    </rPh>
    <rPh sb="8" eb="9">
      <t>サイ</t>
    </rPh>
    <rPh sb="12" eb="13">
      <t>サイ</t>
    </rPh>
    <rPh sb="16" eb="17">
      <t>カタ</t>
    </rPh>
    <rPh sb="19" eb="21">
      <t>キサイ</t>
    </rPh>
    <phoneticPr fontId="27"/>
  </si>
  <si>
    <t>該当する項目に☑し、必要事項を記載してください。</t>
    <rPh sb="0" eb="2">
      <t>ガイトウ</t>
    </rPh>
    <rPh sb="4" eb="6">
      <t>コウモク</t>
    </rPh>
    <rPh sb="10" eb="12">
      <t>ヒツヨウ</t>
    </rPh>
    <rPh sb="12" eb="14">
      <t>ジコウ</t>
    </rPh>
    <rPh sb="15" eb="17">
      <t>キサイ</t>
    </rPh>
    <phoneticPr fontId="27"/>
  </si>
  <si>
    <t>稼働可否</t>
    <rPh sb="0" eb="2">
      <t>カドウ</t>
    </rPh>
    <rPh sb="2" eb="4">
      <t>カヒ</t>
    </rPh>
    <phoneticPr fontId="27"/>
  </si>
  <si>
    <t>病状に応じた労働内容</t>
    <rPh sb="0" eb="2">
      <t>ビョウジョウ</t>
    </rPh>
    <rPh sb="3" eb="4">
      <t>オウ</t>
    </rPh>
    <rPh sb="6" eb="8">
      <t>ロウドウ</t>
    </rPh>
    <rPh sb="8" eb="10">
      <t>ナイヨウ</t>
    </rPh>
    <phoneticPr fontId="27"/>
  </si>
  <si>
    <t>　一般就労可能</t>
    <phoneticPr fontId="27"/>
  </si>
  <si>
    <t>　福祉的就労</t>
    <rPh sb="1" eb="4">
      <t>フクシテキ</t>
    </rPh>
    <rPh sb="4" eb="6">
      <t>シュウロウ</t>
    </rPh>
    <phoneticPr fontId="27"/>
  </si>
  <si>
    <t>　</t>
    <phoneticPr fontId="27"/>
  </si>
  <si>
    <t xml:space="preserve"> 　就労不可</t>
    <rPh sb="2" eb="4">
      <t>シュウロウ</t>
    </rPh>
    <rPh sb="4" eb="6">
      <t>フカ</t>
    </rPh>
    <phoneticPr fontId="27"/>
  </si>
  <si>
    <t>理由を記載ください</t>
    <rPh sb="0" eb="2">
      <t>リユウ</t>
    </rPh>
    <rPh sb="3" eb="5">
      <t>キサイ</t>
    </rPh>
    <phoneticPr fontId="27"/>
  </si>
  <si>
    <t>※一般就労等への移行に向けた作業や実習、適正に合った職場探しなどを支援する事業所</t>
    <rPh sb="1" eb="3">
      <t>イッパン</t>
    </rPh>
    <rPh sb="3" eb="5">
      <t>シュウロウ</t>
    </rPh>
    <rPh sb="5" eb="6">
      <t>トウ</t>
    </rPh>
    <rPh sb="8" eb="10">
      <t>イコウ</t>
    </rPh>
    <rPh sb="11" eb="12">
      <t>ム</t>
    </rPh>
    <rPh sb="14" eb="16">
      <t>サギョウ</t>
    </rPh>
    <rPh sb="17" eb="19">
      <t>ジッシュウ</t>
    </rPh>
    <rPh sb="20" eb="22">
      <t>テキセイ</t>
    </rPh>
    <rPh sb="23" eb="24">
      <t>ア</t>
    </rPh>
    <rPh sb="26" eb="28">
      <t>ショクバ</t>
    </rPh>
    <rPh sb="28" eb="29">
      <t>サガ</t>
    </rPh>
    <rPh sb="33" eb="35">
      <t>シエン</t>
    </rPh>
    <rPh sb="37" eb="40">
      <t>ジギョウショ</t>
    </rPh>
    <phoneticPr fontId="27"/>
  </si>
  <si>
    <t>&lt;他法他施策の活用&gt;</t>
    <rPh sb="1" eb="2">
      <t>タ</t>
    </rPh>
    <rPh sb="2" eb="3">
      <t>ホウ</t>
    </rPh>
    <rPh sb="3" eb="4">
      <t>タ</t>
    </rPh>
    <rPh sb="4" eb="5">
      <t>セ</t>
    </rPh>
    <rPh sb="5" eb="6">
      <t>サク</t>
    </rPh>
    <rPh sb="7" eb="9">
      <t>カツヨウ</t>
    </rPh>
    <phoneticPr fontId="27"/>
  </si>
  <si>
    <r>
      <rPr>
        <u/>
        <sz val="11"/>
        <color theme="1"/>
        <rFont val="ＭＳ Ｐ明朝"/>
        <family val="1"/>
        <charset val="128"/>
      </rPr>
      <t>各項目の指定医療機関となっている場合</t>
    </r>
    <r>
      <rPr>
        <sz val="11"/>
        <color theme="1"/>
        <rFont val="ＭＳ Ｐ明朝"/>
        <family val="1"/>
        <charset val="128"/>
      </rPr>
      <t>、その可否について☑し、必要事項を記載してください。</t>
    </r>
    <rPh sb="16" eb="18">
      <t>バアイ</t>
    </rPh>
    <rPh sb="21" eb="23">
      <t>カヒ</t>
    </rPh>
    <rPh sb="30" eb="32">
      <t>ヒツヨウ</t>
    </rPh>
    <rPh sb="32" eb="34">
      <t>ジコウ</t>
    </rPh>
    <rPh sb="35" eb="37">
      <t>キサイ</t>
    </rPh>
    <phoneticPr fontId="27"/>
  </si>
  <si>
    <t>※既に活用済の場合や該当項目の無い場合は記載不要です</t>
    <rPh sb="1" eb="2">
      <t>スデ</t>
    </rPh>
    <rPh sb="3" eb="5">
      <t>カツヨウ</t>
    </rPh>
    <rPh sb="5" eb="6">
      <t>ズ</t>
    </rPh>
    <rPh sb="7" eb="9">
      <t>バアイ</t>
    </rPh>
    <rPh sb="10" eb="12">
      <t>ガイトウ</t>
    </rPh>
    <rPh sb="12" eb="14">
      <t>コウモク</t>
    </rPh>
    <rPh sb="15" eb="16">
      <t>ナ</t>
    </rPh>
    <rPh sb="17" eb="19">
      <t>バアイ</t>
    </rPh>
    <rPh sb="20" eb="22">
      <t>キサイ</t>
    </rPh>
    <rPh sb="22" eb="24">
      <t>フヨウ</t>
    </rPh>
    <phoneticPr fontId="27"/>
  </si>
  <si>
    <t>身体障害者手帳</t>
    <rPh sb="0" eb="2">
      <t>シンタイ</t>
    </rPh>
    <rPh sb="2" eb="5">
      <t>ショウガイシャ</t>
    </rPh>
    <rPh sb="5" eb="7">
      <t>テチョウ</t>
    </rPh>
    <phoneticPr fontId="27"/>
  </si>
  <si>
    <t>自立支援医療
（更生・育成医療）</t>
    <rPh sb="0" eb="2">
      <t>ジリツ</t>
    </rPh>
    <rPh sb="2" eb="4">
      <t>シエン</t>
    </rPh>
    <rPh sb="4" eb="6">
      <t>イリョウ</t>
    </rPh>
    <rPh sb="8" eb="10">
      <t>コウセイ</t>
    </rPh>
    <rPh sb="11" eb="13">
      <t>イクセイ</t>
    </rPh>
    <rPh sb="13" eb="15">
      <t>イリョウ</t>
    </rPh>
    <phoneticPr fontId="27"/>
  </si>
  <si>
    <t>自立支援医療
（精神通院医療）</t>
    <rPh sb="0" eb="2">
      <t>ジリツ</t>
    </rPh>
    <rPh sb="2" eb="4">
      <t>シエン</t>
    </rPh>
    <rPh sb="4" eb="6">
      <t>イリョウ</t>
    </rPh>
    <rPh sb="8" eb="10">
      <t>セイシン</t>
    </rPh>
    <rPh sb="10" eb="12">
      <t>ツウイン</t>
    </rPh>
    <rPh sb="12" eb="14">
      <t>イリョウ</t>
    </rPh>
    <phoneticPr fontId="27"/>
  </si>
  <si>
    <t>指定難病
小児慢性医療</t>
    <rPh sb="0" eb="2">
      <t>シテイ</t>
    </rPh>
    <rPh sb="2" eb="4">
      <t>ナンビョウ</t>
    </rPh>
    <rPh sb="5" eb="7">
      <t>ショウニ</t>
    </rPh>
    <rPh sb="7" eb="9">
      <t>マンセイ</t>
    </rPh>
    <rPh sb="9" eb="11">
      <t>イリョウ</t>
    </rPh>
    <phoneticPr fontId="27"/>
  </si>
  <si>
    <r>
      <t xml:space="preserve">感染症法
</t>
    </r>
    <r>
      <rPr>
        <sz val="9"/>
        <color theme="1"/>
        <rFont val="ＭＳ Ｐ明朝"/>
        <family val="1"/>
        <charset val="128"/>
      </rPr>
      <t>(結核の場合のみ記入要）</t>
    </r>
    <rPh sb="0" eb="3">
      <t>カンセンショウ</t>
    </rPh>
    <rPh sb="3" eb="4">
      <t>ホウ</t>
    </rPh>
    <rPh sb="6" eb="8">
      <t>ケッカク</t>
    </rPh>
    <rPh sb="9" eb="11">
      <t>バアイ</t>
    </rPh>
    <rPh sb="13" eb="15">
      <t>キニュウ</t>
    </rPh>
    <rPh sb="15" eb="16">
      <t>ヨウ</t>
    </rPh>
    <phoneticPr fontId="27"/>
  </si>
  <si>
    <t>・後発医薬品（ジェネリック）の使用について</t>
    <rPh sb="1" eb="3">
      <t>コウハツ</t>
    </rPh>
    <rPh sb="3" eb="6">
      <t>イヤクヒン</t>
    </rPh>
    <rPh sb="15" eb="17">
      <t>シヨウ</t>
    </rPh>
    <phoneticPr fontId="27"/>
  </si>
  <si>
    <t>原則使用となっているジェネリックを使用できない場合、その理由について記載ください</t>
    <rPh sb="0" eb="2">
      <t>ゲンソク</t>
    </rPh>
    <rPh sb="2" eb="4">
      <t>シヨウ</t>
    </rPh>
    <rPh sb="17" eb="19">
      <t>シヨウ</t>
    </rPh>
    <rPh sb="23" eb="25">
      <t>バアイ</t>
    </rPh>
    <rPh sb="28" eb="30">
      <t>リユウ</t>
    </rPh>
    <rPh sb="34" eb="36">
      <t>キサイ</t>
    </rPh>
    <phoneticPr fontId="27"/>
  </si>
  <si>
    <t>ジェネリックの使用　　　不可の理由</t>
    <rPh sb="7" eb="9">
      <t>シヨウ</t>
    </rPh>
    <rPh sb="12" eb="14">
      <t>フカ</t>
    </rPh>
    <rPh sb="15" eb="17">
      <t>リユウ</t>
    </rPh>
    <phoneticPr fontId="27"/>
  </si>
  <si>
    <t>外来</t>
    <rPh sb="0" eb="2">
      <t>ガイライ</t>
    </rPh>
    <phoneticPr fontId="2"/>
  </si>
  <si>
    <t>）</t>
    <phoneticPr fontId="2"/>
  </si>
  <si>
    <t>氏名カナ</t>
    <rPh sb="0" eb="2">
      <t>シメイ</t>
    </rPh>
    <phoneticPr fontId="2"/>
  </si>
  <si>
    <t>生年月日</t>
    <rPh sb="0" eb="4">
      <t>セイネンガッピ</t>
    </rPh>
    <phoneticPr fontId="2"/>
  </si>
  <si>
    <t>被保護者情報</t>
    <rPh sb="0" eb="4">
      <t>ヒホゴシャ</t>
    </rPh>
    <rPh sb="4" eb="6">
      <t>ジョウホウ</t>
    </rPh>
    <phoneticPr fontId="2"/>
  </si>
  <si>
    <t>傷病名（１）</t>
    <rPh sb="0" eb="2">
      <t>ショウビョウ</t>
    </rPh>
    <rPh sb="2" eb="3">
      <t>メイ</t>
    </rPh>
    <phoneticPr fontId="2"/>
  </si>
  <si>
    <t>傷病名（２）</t>
    <rPh sb="0" eb="2">
      <t>ショウビョウ</t>
    </rPh>
    <rPh sb="2" eb="3">
      <t>メイ</t>
    </rPh>
    <phoneticPr fontId="2"/>
  </si>
  <si>
    <t>傷病名（３）</t>
    <rPh sb="0" eb="2">
      <t>ショウビョウ</t>
    </rPh>
    <rPh sb="2" eb="3">
      <t>メイ</t>
    </rPh>
    <phoneticPr fontId="2"/>
  </si>
  <si>
    <t>初診年月日（１）</t>
    <rPh sb="0" eb="2">
      <t>ショシン</t>
    </rPh>
    <rPh sb="2" eb="5">
      <t>ネンガッピ</t>
    </rPh>
    <phoneticPr fontId="2"/>
  </si>
  <si>
    <t>初診年月日（２）</t>
    <rPh sb="0" eb="2">
      <t>ショシン</t>
    </rPh>
    <rPh sb="2" eb="5">
      <t>ネンガッピ</t>
    </rPh>
    <phoneticPr fontId="2"/>
  </si>
  <si>
    <t>初診年月日（３）</t>
    <rPh sb="0" eb="2">
      <t>ショシン</t>
    </rPh>
    <rPh sb="2" eb="5">
      <t>ネンガッピ</t>
    </rPh>
    <phoneticPr fontId="2"/>
  </si>
  <si>
    <t>今後の病院受診予定がない場合</t>
    <rPh sb="0" eb="2">
      <t>コンゴ</t>
    </rPh>
    <rPh sb="3" eb="5">
      <t>ビョウイン</t>
    </rPh>
    <rPh sb="5" eb="7">
      <t>ジュシン</t>
    </rPh>
    <rPh sb="7" eb="9">
      <t>ヨテイ</t>
    </rPh>
    <rPh sb="12" eb="14">
      <t>バアイ</t>
    </rPh>
    <phoneticPr fontId="2"/>
  </si>
  <si>
    <t>最終受診日</t>
    <rPh sb="0" eb="2">
      <t>サイシュウ</t>
    </rPh>
    <rPh sb="2" eb="5">
      <t>ジュシンビ</t>
    </rPh>
    <phoneticPr fontId="2"/>
  </si>
  <si>
    <t>中止の理由</t>
    <rPh sb="0" eb="2">
      <t>チュウシ</t>
    </rPh>
    <rPh sb="3" eb="5">
      <t>リユウ</t>
    </rPh>
    <phoneticPr fontId="2"/>
  </si>
  <si>
    <t>治癒・中止</t>
    <rPh sb="0" eb="2">
      <t>チユ</t>
    </rPh>
    <rPh sb="3" eb="5">
      <t>チュウシ</t>
    </rPh>
    <phoneticPr fontId="2"/>
  </si>
  <si>
    <t>治ゆ</t>
    <rPh sb="0" eb="1">
      <t>オサム</t>
    </rPh>
    <phoneticPr fontId="2"/>
  </si>
  <si>
    <t>死亡</t>
    <rPh sb="0" eb="2">
      <t>シボウ</t>
    </rPh>
    <phoneticPr fontId="2"/>
  </si>
  <si>
    <t>中止</t>
    <rPh sb="0" eb="2">
      <t>チュウシ</t>
    </rPh>
    <phoneticPr fontId="2"/>
  </si>
  <si>
    <t>主要症状及び今後の診療見込み</t>
    <rPh sb="0" eb="2">
      <t>シュヨウ</t>
    </rPh>
    <rPh sb="2" eb="4">
      <t>ショウジョウ</t>
    </rPh>
    <rPh sb="4" eb="5">
      <t>オヨ</t>
    </rPh>
    <rPh sb="6" eb="8">
      <t>コンゴ</t>
    </rPh>
    <rPh sb="9" eb="11">
      <t>シンリョウ</t>
    </rPh>
    <rPh sb="11" eb="13">
      <t>ミコ</t>
    </rPh>
    <phoneticPr fontId="2"/>
  </si>
  <si>
    <t>治療見込み期間（最長６か月）</t>
    <rPh sb="0" eb="2">
      <t>チリョウ</t>
    </rPh>
    <rPh sb="2" eb="4">
      <t>ミコ</t>
    </rPh>
    <rPh sb="5" eb="7">
      <t>キカン</t>
    </rPh>
    <rPh sb="8" eb="10">
      <t>サイチョウ</t>
    </rPh>
    <rPh sb="12" eb="13">
      <t>ゲツ</t>
    </rPh>
    <phoneticPr fontId="2"/>
  </si>
  <si>
    <t>入院期間</t>
    <rPh sb="0" eb="2">
      <t>ニュウイン</t>
    </rPh>
    <rPh sb="2" eb="4">
      <t>キカン</t>
    </rPh>
    <phoneticPr fontId="2"/>
  </si>
  <si>
    <t>入院予定日</t>
    <rPh sb="0" eb="2">
      <t>ニュウイン</t>
    </rPh>
    <rPh sb="2" eb="5">
      <t>ヨテイビ</t>
    </rPh>
    <phoneticPr fontId="2"/>
  </si>
  <si>
    <t>か月</t>
    <rPh sb="1" eb="2">
      <t>ゲツ</t>
    </rPh>
    <phoneticPr fontId="2"/>
  </si>
  <si>
    <t>要否の起算日</t>
    <rPh sb="0" eb="2">
      <t>ヨウヒ</t>
    </rPh>
    <rPh sb="3" eb="6">
      <t>キサンビ</t>
    </rPh>
    <phoneticPr fontId="2"/>
  </si>
  <si>
    <t>医療機関名</t>
    <rPh sb="0" eb="5">
      <t>イリョウキカンメイ</t>
    </rPh>
    <phoneticPr fontId="2"/>
  </si>
  <si>
    <t>日間</t>
    <rPh sb="0" eb="1">
      <t>ニチ</t>
    </rPh>
    <rPh sb="1" eb="2">
      <t>カン</t>
    </rPh>
    <phoneticPr fontId="2"/>
  </si>
  <si>
    <t>指定医療機関住所</t>
    <rPh sb="0" eb="2">
      <t>シテイ</t>
    </rPh>
    <rPh sb="2" eb="4">
      <t>イリョウ</t>
    </rPh>
    <rPh sb="4" eb="6">
      <t>キカン</t>
    </rPh>
    <rPh sb="6" eb="8">
      <t>ジュウショ</t>
    </rPh>
    <phoneticPr fontId="2"/>
  </si>
  <si>
    <t>院長</t>
    <rPh sb="0" eb="2">
      <t>インチョウ</t>
    </rPh>
    <phoneticPr fontId="2"/>
  </si>
  <si>
    <t>担当医師名</t>
    <rPh sb="0" eb="2">
      <t>タントウ</t>
    </rPh>
    <rPh sb="2" eb="4">
      <t>イシ</t>
    </rPh>
    <rPh sb="4" eb="5">
      <t>メイ</t>
    </rPh>
    <phoneticPr fontId="2"/>
  </si>
  <si>
    <t>診療科名</t>
    <rPh sb="0" eb="2">
      <t>シンリョウ</t>
    </rPh>
    <rPh sb="2" eb="4">
      <t>カメイ</t>
    </rPh>
    <phoneticPr fontId="2"/>
  </si>
  <si>
    <t>稼働日数や時間に配慮し、体力的・作業的に軽微なもの</t>
    <phoneticPr fontId="2"/>
  </si>
  <si>
    <t>フルタイムやアルバイトなどは可能であるが、体力的・作業的に軽微なもの</t>
    <rPh sb="14" eb="16">
      <t>カノウ</t>
    </rPh>
    <rPh sb="21" eb="24">
      <t>タイリョクテキ</t>
    </rPh>
    <rPh sb="25" eb="28">
      <t>サギョウテキ</t>
    </rPh>
    <rPh sb="29" eb="31">
      <t>ケイビ</t>
    </rPh>
    <phoneticPr fontId="2"/>
  </si>
  <si>
    <t>フルタイムの勤務は可能</t>
    <rPh sb="6" eb="8">
      <t>キンム</t>
    </rPh>
    <rPh sb="9" eb="11">
      <t>カノウ</t>
    </rPh>
    <phoneticPr fontId="2"/>
  </si>
  <si>
    <t>就労移行支援事業所（※）</t>
    <phoneticPr fontId="2"/>
  </si>
  <si>
    <t>就労継続支援事業所（A型）</t>
    <phoneticPr fontId="2"/>
  </si>
  <si>
    <t>就労継続支援事業所（B型）</t>
    <phoneticPr fontId="2"/>
  </si>
  <si>
    <t>その他（　　　　　　　　　　　　　　　　　　　　）</t>
    <phoneticPr fontId="2"/>
  </si>
  <si>
    <t>可の場合</t>
    <phoneticPr fontId="2"/>
  </si>
  <si>
    <t>(　　肢体・　　心臓・　　腎臓・　　視覚</t>
    <phoneticPr fontId="2"/>
  </si>
  <si>
    <t>　・　　　　その他（　　　　　　　　　　　　）)</t>
    <phoneticPr fontId="2"/>
  </si>
  <si>
    <t>理由（　　　　　　　　　　　　　　　　　　　　　　　　　　　　　　　　　　　　）</t>
    <phoneticPr fontId="2"/>
  </si>
  <si>
    <t>否の場合</t>
    <phoneticPr fontId="2"/>
  </si>
  <si>
    <t>手術治療内容等（　　　　　　　　　　 　　　　　　　　　　　　　　　　　　）</t>
    <phoneticPr fontId="2"/>
  </si>
  <si>
    <t>疾患名（　　　　　　　　　　　　　　　　　　 　　　　　　　　　　　　　　　　）</t>
    <phoneticPr fontId="2"/>
  </si>
  <si>
    <t>　（　　　第37条　・　　第37条の２　）</t>
    <phoneticPr fontId="2"/>
  </si>
  <si>
    <t>医療要否意見書情報（表面）</t>
    <rPh sb="0" eb="2">
      <t>イリョウ</t>
    </rPh>
    <rPh sb="2" eb="4">
      <t>ヨウヒ</t>
    </rPh>
    <rPh sb="4" eb="7">
      <t>イケンショ</t>
    </rPh>
    <rPh sb="7" eb="9">
      <t>ジョウホウ</t>
    </rPh>
    <rPh sb="10" eb="11">
      <t>オモテ</t>
    </rPh>
    <rPh sb="11" eb="12">
      <t>メン</t>
    </rPh>
    <phoneticPr fontId="2"/>
  </si>
  <si>
    <t>上記のとおり</t>
    <phoneticPr fontId="2"/>
  </si>
  <si>
    <t>医療を</t>
    <phoneticPr fontId="2"/>
  </si>
  <si>
    <t>と認めます。</t>
    <phoneticPr fontId="2"/>
  </si>
  <si>
    <t>上記のとおり</t>
    <rPh sb="0" eb="2">
      <t>ジョウキ</t>
    </rPh>
    <phoneticPr fontId="2"/>
  </si>
  <si>
    <t>入院</t>
    <rPh sb="0" eb="2">
      <t>ニュウイン</t>
    </rPh>
    <phoneticPr fontId="2"/>
  </si>
  <si>
    <t>医療を</t>
    <rPh sb="0" eb="2">
      <t>イリョウ</t>
    </rPh>
    <phoneticPr fontId="2"/>
  </si>
  <si>
    <t>要する</t>
    <rPh sb="0" eb="1">
      <t>ヨウ</t>
    </rPh>
    <phoneticPr fontId="2"/>
  </si>
  <si>
    <t>要しない</t>
    <rPh sb="0" eb="1">
      <t>ヨウ</t>
    </rPh>
    <phoneticPr fontId="2"/>
  </si>
  <si>
    <t>と認めます。</t>
    <rPh sb="1" eb="2">
      <t>ミト</t>
    </rPh>
    <phoneticPr fontId="2"/>
  </si>
  <si>
    <t>記入日</t>
    <rPh sb="0" eb="2">
      <t>キニュウ</t>
    </rPh>
    <rPh sb="2" eb="3">
      <t>ビ</t>
    </rPh>
    <phoneticPr fontId="2"/>
  </si>
  <si>
    <t>福祉事務所への連絡事項
※なければ記入不要です</t>
    <rPh sb="0" eb="2">
      <t>フクシ</t>
    </rPh>
    <rPh sb="2" eb="4">
      <t>ジム</t>
    </rPh>
    <rPh sb="4" eb="5">
      <t>ショ</t>
    </rPh>
    <rPh sb="7" eb="9">
      <t>レンラク</t>
    </rPh>
    <rPh sb="9" eb="11">
      <t>ジコウ</t>
    </rPh>
    <rPh sb="17" eb="19">
      <t>キニュウ</t>
    </rPh>
    <rPh sb="19" eb="21">
      <t>フヨウ</t>
    </rPh>
    <phoneticPr fontId="2"/>
  </si>
  <si>
    <t>※裏面については直接原本にご記載いただく、もしくは作成したものの添付をお願いします。</t>
    <rPh sb="1" eb="3">
      <t>ウラメン</t>
    </rPh>
    <rPh sb="8" eb="10">
      <t>チョクセツ</t>
    </rPh>
    <rPh sb="10" eb="12">
      <t>ゲンポン</t>
    </rPh>
    <rPh sb="14" eb="16">
      <t>キサイ</t>
    </rPh>
    <rPh sb="25" eb="27">
      <t>サクセイ</t>
    </rPh>
    <rPh sb="32" eb="34">
      <t>テンプ</t>
    </rPh>
    <rPh sb="36" eb="37">
      <t>ネガ</t>
    </rPh>
    <phoneticPr fontId="2"/>
  </si>
  <si>
    <t>要否意見書の発行日</t>
    <rPh sb="0" eb="2">
      <t>ヨウヒ</t>
    </rPh>
    <rPh sb="2" eb="5">
      <t>イケンショ</t>
    </rPh>
    <rPh sb="6" eb="8">
      <t>ハッコウ</t>
    </rPh>
    <rPh sb="8" eb="9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</si>
</sst>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ge&quot;年&quot;m&quot;月&quot;d&quot;日&quot;;@"/>
    <numFmt numFmtId="177" formatCode="####\-######"/>
    <numFmt numFmtId="178" formatCode="[&lt;=999]000;[&lt;=99999]000\-00;000\-0000"/>
    <numFmt numFmtId="179" formatCode="0_ "/>
    <numFmt numFmtId="180" formatCode="000000000000"/>
    <numFmt numFmtId="181" formatCode="[$-411]ge\.m\.d;@"/>
    <numFmt numFmtId="182" formatCode="e"/>
    <numFmt numFmtId="183" formatCode="[$]ggge&quot;年&quot;m&quot;月&quot;d&quot;日&quot;;@" x16r2:formatCode16="[$-ja-JP-x-gannen]ggge&quot;年&quot;m&quot;月&quot;d&quot;日&quot;;@"/>
    <numFmt numFmtId="184" formatCode="0_);[Red]\(0\)"/>
  </numFmts>
  <fonts count="36">
    <font>
      <sz val="10"/>
      <name val="Arial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8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0"/>
      <name val="Arial"/>
      <family val="2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color indexed="9"/>
      <name val="HG丸ｺﾞｼｯｸM-PRO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u/>
      <sz val="11"/>
      <color theme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明朝"/>
      <family val="1"/>
      <charset val="128"/>
    </font>
    <font>
      <u/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8"/>
      <name val="ＭＳ Ｐゴシック"/>
      <family val="3"/>
      <charset val="128"/>
    </font>
    <font>
      <sz val="8"/>
      <color rgb="FF000000"/>
      <name val="ＭＳ 明朝"/>
      <family val="1"/>
      <charset val="128"/>
    </font>
  </fonts>
  <fills count="1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53"/>
      </left>
      <right/>
      <top style="thick">
        <color indexed="53"/>
      </top>
      <bottom/>
      <diagonal/>
    </border>
    <border>
      <left/>
      <right/>
      <top style="thick">
        <color indexed="53"/>
      </top>
      <bottom/>
      <diagonal/>
    </border>
    <border>
      <left/>
      <right style="thick">
        <color indexed="53"/>
      </right>
      <top style="thick">
        <color indexed="53"/>
      </top>
      <bottom/>
      <diagonal/>
    </border>
    <border>
      <left style="thick">
        <color indexed="53"/>
      </left>
      <right/>
      <top/>
      <bottom style="thick">
        <color indexed="53"/>
      </bottom>
      <diagonal/>
    </border>
    <border>
      <left/>
      <right/>
      <top/>
      <bottom style="thick">
        <color indexed="53"/>
      </bottom>
      <diagonal/>
    </border>
    <border>
      <left/>
      <right style="thick">
        <color indexed="53"/>
      </right>
      <top/>
      <bottom style="thick">
        <color indexed="5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1" fillId="0" borderId="13"/>
    <xf numFmtId="0" fontId="13" fillId="0" borderId="13">
      <alignment vertical="center"/>
    </xf>
    <xf numFmtId="0" fontId="18" fillId="0" borderId="13" applyNumberFormat="0" applyFill="0" applyBorder="0" applyAlignment="0" applyProtection="0">
      <alignment vertical="center"/>
    </xf>
    <xf numFmtId="0" fontId="11" fillId="0" borderId="13">
      <alignment vertical="center"/>
    </xf>
    <xf numFmtId="0" fontId="23" fillId="0" borderId="13"/>
    <xf numFmtId="0" fontId="1" fillId="0" borderId="13">
      <alignment vertical="center"/>
    </xf>
  </cellStyleXfs>
  <cellXfs count="59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9" xfId="0" applyFont="1" applyBorder="1">
      <alignment vertical="center"/>
    </xf>
    <xf numFmtId="0" fontId="9" fillId="0" borderId="9" xfId="0" applyFont="1" applyBorder="1">
      <alignment vertical="center"/>
    </xf>
    <xf numFmtId="0" fontId="5" fillId="0" borderId="13" xfId="0" applyFont="1" applyBorder="1">
      <alignment vertical="center"/>
    </xf>
    <xf numFmtId="0" fontId="13" fillId="0" borderId="13" xfId="2" applyAlignment="1">
      <alignment horizontal="center" vertical="center" shrinkToFit="1"/>
    </xf>
    <xf numFmtId="0" fontId="13" fillId="2" borderId="25" xfId="2" applyFill="1" applyBorder="1" applyAlignment="1" applyProtection="1">
      <alignment horizontal="center" vertical="center" shrinkToFit="1"/>
      <protection locked="0"/>
    </xf>
    <xf numFmtId="0" fontId="14" fillId="3" borderId="31" xfId="2" applyFont="1" applyFill="1" applyBorder="1" applyAlignment="1">
      <alignment horizontal="center" vertical="center" shrinkToFit="1"/>
    </xf>
    <xf numFmtId="0" fontId="14" fillId="3" borderId="13" xfId="2" applyFont="1" applyFill="1" applyAlignment="1">
      <alignment horizontal="center" vertical="center" shrinkToFit="1"/>
    </xf>
    <xf numFmtId="0" fontId="14" fillId="6" borderId="39" xfId="2" applyFont="1" applyFill="1" applyBorder="1" applyAlignment="1">
      <alignment horizontal="center" vertical="center" shrinkToFit="1"/>
    </xf>
    <xf numFmtId="0" fontId="14" fillId="6" borderId="40" xfId="2" applyFont="1" applyFill="1" applyBorder="1" applyAlignment="1">
      <alignment horizontal="center" vertical="center" shrinkToFit="1"/>
    </xf>
    <xf numFmtId="0" fontId="13" fillId="2" borderId="37" xfId="2" applyFill="1" applyBorder="1" applyAlignment="1" applyProtection="1">
      <alignment horizontal="center" vertical="center" shrinkToFit="1"/>
      <protection locked="0"/>
    </xf>
    <xf numFmtId="0" fontId="14" fillId="8" borderId="53" xfId="2" applyFont="1" applyFill="1" applyBorder="1" applyAlignment="1">
      <alignment vertical="center" shrinkToFit="1"/>
    </xf>
    <xf numFmtId="0" fontId="13" fillId="0" borderId="13" xfId="2" applyAlignment="1">
      <alignment horizontal="left" vertical="center" shrinkToFit="1"/>
    </xf>
    <xf numFmtId="0" fontId="13" fillId="0" borderId="54" xfId="2" applyBorder="1" applyAlignment="1">
      <alignment horizontal="center" vertical="center" shrinkToFit="1"/>
    </xf>
    <xf numFmtId="0" fontId="13" fillId="2" borderId="39" xfId="2" applyFill="1" applyBorder="1" applyAlignment="1" applyProtection="1">
      <alignment horizontal="center" vertical="center" shrinkToFit="1"/>
      <protection locked="0"/>
    </xf>
    <xf numFmtId="0" fontId="14" fillId="8" borderId="39" xfId="2" applyFont="1" applyFill="1" applyBorder="1" applyAlignment="1">
      <alignment horizontal="center" vertical="center" shrinkToFit="1"/>
    </xf>
    <xf numFmtId="0" fontId="13" fillId="0" borderId="13" xfId="2" applyAlignment="1">
      <alignment vertical="center" shrinkToFit="1"/>
    </xf>
    <xf numFmtId="0" fontId="14" fillId="0" borderId="13" xfId="2" applyFont="1" applyAlignment="1">
      <alignment vertical="center" shrinkToFit="1"/>
    </xf>
    <xf numFmtId="0" fontId="13" fillId="0" borderId="59" xfId="2" applyBorder="1" applyAlignment="1">
      <alignment horizontal="center" vertical="center" shrinkToFit="1"/>
    </xf>
    <xf numFmtId="0" fontId="14" fillId="8" borderId="25" xfId="2" applyFont="1" applyFill="1" applyBorder="1" applyAlignment="1">
      <alignment vertical="center" shrinkToFit="1"/>
    </xf>
    <xf numFmtId="0" fontId="14" fillId="0" borderId="13" xfId="2" applyFont="1" applyAlignment="1">
      <alignment horizontal="center" vertical="center" shrinkToFit="1"/>
    </xf>
    <xf numFmtId="0" fontId="14" fillId="10" borderId="52" xfId="2" applyFont="1" applyFill="1" applyBorder="1" applyAlignment="1">
      <alignment horizontal="center" vertical="center" shrinkToFit="1"/>
    </xf>
    <xf numFmtId="0" fontId="14" fillId="10" borderId="53" xfId="2" applyFont="1" applyFill="1" applyBorder="1" applyAlignment="1">
      <alignment horizontal="center" vertical="center" shrinkToFit="1"/>
    </xf>
    <xf numFmtId="0" fontId="14" fillId="10" borderId="29" xfId="2" applyFont="1" applyFill="1" applyBorder="1" applyAlignment="1">
      <alignment horizontal="center" vertical="center" shrinkToFit="1"/>
    </xf>
    <xf numFmtId="0" fontId="14" fillId="10" borderId="64" xfId="2" applyFont="1" applyFill="1" applyBorder="1" applyAlignment="1">
      <alignment horizontal="center" vertical="center" shrinkToFit="1"/>
    </xf>
    <xf numFmtId="0" fontId="13" fillId="2" borderId="66" xfId="2" applyFill="1" applyBorder="1" applyAlignment="1" applyProtection="1">
      <alignment horizontal="center" vertical="center" shrinkToFit="1"/>
      <protection locked="0"/>
    </xf>
    <xf numFmtId="0" fontId="13" fillId="0" borderId="65" xfId="2" applyBorder="1" applyAlignment="1">
      <alignment horizontal="center" vertical="center" shrinkToFit="1"/>
    </xf>
    <xf numFmtId="0" fontId="13" fillId="0" borderId="25" xfId="2" applyBorder="1" applyAlignment="1">
      <alignment horizontal="center" vertical="center" shrinkToFit="1"/>
    </xf>
    <xf numFmtId="0" fontId="13" fillId="2" borderId="59" xfId="2" applyFill="1" applyBorder="1" applyAlignment="1" applyProtection="1">
      <alignment horizontal="center" vertical="center" shrinkToFit="1"/>
      <protection locked="0"/>
    </xf>
    <xf numFmtId="0" fontId="13" fillId="0" borderId="37" xfId="2" applyBorder="1" applyAlignment="1">
      <alignment horizontal="center" vertical="center" shrinkToFit="1"/>
    </xf>
    <xf numFmtId="0" fontId="13" fillId="2" borderId="31" xfId="2" applyFill="1" applyBorder="1" applyAlignment="1" applyProtection="1">
      <alignment horizontal="center" vertical="center" shrinkToFit="1"/>
      <protection locked="0"/>
    </xf>
    <xf numFmtId="0" fontId="13" fillId="0" borderId="31" xfId="2" applyBorder="1" applyAlignment="1">
      <alignment horizontal="center" vertical="center" shrinkToFit="1"/>
    </xf>
    <xf numFmtId="0" fontId="13" fillId="2" borderId="32" xfId="2" applyFill="1" applyBorder="1" applyAlignment="1" applyProtection="1">
      <alignment horizontal="center" vertical="center" shrinkToFit="1"/>
      <protection locked="0"/>
    </xf>
    <xf numFmtId="0" fontId="13" fillId="11" borderId="31" xfId="2" applyFill="1" applyBorder="1" applyAlignment="1">
      <alignment horizontal="center" vertical="center" shrinkToFit="1"/>
    </xf>
    <xf numFmtId="179" fontId="13" fillId="2" borderId="49" xfId="2" applyNumberFormat="1" applyFill="1" applyBorder="1" applyAlignment="1" applyProtection="1">
      <alignment horizontal="center" vertical="center" shrinkToFit="1"/>
      <protection locked="0"/>
    </xf>
    <xf numFmtId="176" fontId="13" fillId="2" borderId="31" xfId="2" applyNumberFormat="1" applyFill="1" applyBorder="1" applyAlignment="1" applyProtection="1">
      <alignment horizontal="center" vertical="center" shrinkToFit="1"/>
      <protection locked="0"/>
    </xf>
    <xf numFmtId="180" fontId="20" fillId="2" borderId="35" xfId="2" applyNumberFormat="1" applyFont="1" applyFill="1" applyBorder="1" applyAlignment="1" applyProtection="1">
      <alignment horizontal="center" vertical="center" shrinkToFit="1"/>
      <protection locked="0"/>
    </xf>
    <xf numFmtId="14" fontId="21" fillId="0" borderId="13" xfId="2" applyNumberFormat="1" applyFont="1" applyAlignment="1">
      <alignment vertical="center" shrinkToFit="1"/>
    </xf>
    <xf numFmtId="179" fontId="13" fillId="2" borderId="41" xfId="2" applyNumberFormat="1" applyFill="1" applyBorder="1" applyAlignment="1" applyProtection="1">
      <alignment horizontal="center" vertical="center" shrinkToFit="1"/>
      <protection locked="0"/>
    </xf>
    <xf numFmtId="176" fontId="13" fillId="2" borderId="25" xfId="2" applyNumberFormat="1" applyFill="1" applyBorder="1" applyAlignment="1" applyProtection="1">
      <alignment horizontal="center" vertical="center" shrinkToFit="1"/>
      <protection locked="0"/>
    </xf>
    <xf numFmtId="180" fontId="20" fillId="2" borderId="37" xfId="2" applyNumberFormat="1" applyFont="1" applyFill="1" applyBorder="1" applyAlignment="1" applyProtection="1">
      <alignment horizontal="center" vertical="center" shrinkToFit="1"/>
      <protection locked="0"/>
    </xf>
    <xf numFmtId="178" fontId="13" fillId="0" borderId="13" xfId="2" applyNumberFormat="1" applyAlignment="1">
      <alignment vertical="center" shrinkToFit="1"/>
    </xf>
    <xf numFmtId="0" fontId="13" fillId="0" borderId="13" xfId="2">
      <alignment vertical="center"/>
    </xf>
    <xf numFmtId="0" fontId="6" fillId="0" borderId="13" xfId="0" applyFont="1" applyBorder="1" applyAlignment="1">
      <alignment vertical="top" wrapText="1"/>
    </xf>
    <xf numFmtId="0" fontId="6" fillId="0" borderId="13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3" fillId="0" borderId="0" xfId="0" applyFont="1" applyAlignment="1"/>
    <xf numFmtId="0" fontId="3" fillId="0" borderId="13" xfId="0" applyFont="1" applyBorder="1">
      <alignment vertical="center"/>
    </xf>
    <xf numFmtId="0" fontId="3" fillId="0" borderId="10" xfId="0" applyFont="1" applyBorder="1">
      <alignment vertical="center"/>
    </xf>
    <xf numFmtId="0" fontId="25" fillId="0" borderId="0" xfId="0" applyFont="1" applyAlignment="1">
      <alignment horizontal="center" vertical="center"/>
    </xf>
    <xf numFmtId="0" fontId="26" fillId="0" borderId="13" xfId="6" applyFont="1">
      <alignment vertical="center"/>
    </xf>
    <xf numFmtId="0" fontId="28" fillId="0" borderId="13" xfId="6" applyFont="1">
      <alignment vertical="center"/>
    </xf>
    <xf numFmtId="0" fontId="29" fillId="0" borderId="13" xfId="6" applyFont="1">
      <alignment vertical="center"/>
    </xf>
    <xf numFmtId="0" fontId="30" fillId="0" borderId="13" xfId="6" applyFont="1">
      <alignment vertical="center"/>
    </xf>
    <xf numFmtId="0" fontId="26" fillId="0" borderId="31" xfId="6" applyFont="1" applyBorder="1" applyAlignment="1">
      <alignment horizontal="center" vertical="center" wrapText="1"/>
    </xf>
    <xf numFmtId="0" fontId="31" fillId="0" borderId="13" xfId="6" applyFont="1" applyAlignment="1">
      <alignment horizontal="left" vertical="center" wrapText="1"/>
    </xf>
    <xf numFmtId="0" fontId="32" fillId="0" borderId="26" xfId="6" applyFont="1" applyBorder="1">
      <alignment vertical="center"/>
    </xf>
    <xf numFmtId="0" fontId="32" fillId="0" borderId="21" xfId="6" applyFont="1" applyBorder="1">
      <alignment vertical="center"/>
    </xf>
    <xf numFmtId="0" fontId="26" fillId="0" borderId="13" xfId="6" applyFont="1" applyAlignment="1">
      <alignment horizontal="center" vertical="center"/>
    </xf>
    <xf numFmtId="0" fontId="32" fillId="0" borderId="27" xfId="6" applyFont="1" applyBorder="1">
      <alignment vertical="center"/>
    </xf>
    <xf numFmtId="0" fontId="32" fillId="0" borderId="13" xfId="6" applyFont="1">
      <alignment vertical="center"/>
    </xf>
    <xf numFmtId="0" fontId="26" fillId="0" borderId="13" xfId="6" applyFont="1" applyAlignment="1">
      <alignment vertical="top" wrapText="1"/>
    </xf>
    <xf numFmtId="0" fontId="26" fillId="0" borderId="23" xfId="6" applyFont="1" applyBorder="1" applyAlignment="1">
      <alignment vertical="top" wrapText="1"/>
    </xf>
    <xf numFmtId="0" fontId="26" fillId="0" borderId="68" xfId="6" applyFont="1" applyBorder="1" applyAlignment="1">
      <alignment horizontal="left" vertical="center" wrapText="1"/>
    </xf>
    <xf numFmtId="0" fontId="26" fillId="0" borderId="26" xfId="6" applyFont="1" applyBorder="1" applyAlignment="1">
      <alignment horizontal="left" vertical="center"/>
    </xf>
    <xf numFmtId="0" fontId="26" fillId="0" borderId="21" xfId="6" applyFont="1" applyBorder="1" applyAlignment="1">
      <alignment vertical="top" wrapText="1"/>
    </xf>
    <xf numFmtId="0" fontId="26" fillId="0" borderId="22" xfId="6" applyFont="1" applyBorder="1" applyAlignment="1">
      <alignment vertical="top" wrapText="1"/>
    </xf>
    <xf numFmtId="0" fontId="26" fillId="0" borderId="27" xfId="6" applyFont="1" applyBorder="1" applyAlignment="1">
      <alignment horizontal="left" vertical="center"/>
    </xf>
    <xf numFmtId="0" fontId="26" fillId="0" borderId="68" xfId="6" applyFont="1" applyBorder="1" applyAlignment="1">
      <alignment horizontal="center" vertical="center" wrapText="1"/>
    </xf>
    <xf numFmtId="0" fontId="26" fillId="0" borderId="29" xfId="6" applyFont="1" applyBorder="1" applyAlignment="1">
      <alignment horizontal="left" vertical="center"/>
    </xf>
    <xf numFmtId="0" fontId="32" fillId="0" borderId="18" xfId="6" applyFont="1" applyBorder="1">
      <alignment vertical="center"/>
    </xf>
    <xf numFmtId="0" fontId="26" fillId="0" borderId="18" xfId="6" applyFont="1" applyBorder="1" applyAlignment="1">
      <alignment vertical="top" wrapText="1"/>
    </xf>
    <xf numFmtId="0" fontId="26" fillId="0" borderId="30" xfId="6" applyFont="1" applyBorder="1" applyAlignment="1">
      <alignment vertical="top" wrapText="1"/>
    </xf>
    <xf numFmtId="0" fontId="26" fillId="0" borderId="13" xfId="6" applyFont="1" applyAlignment="1">
      <alignment horizontal="left" vertical="center"/>
    </xf>
    <xf numFmtId="0" fontId="26" fillId="0" borderId="23" xfId="6" applyFont="1" applyBorder="1" applyAlignment="1">
      <alignment horizontal="left" vertical="center"/>
    </xf>
    <xf numFmtId="0" fontId="26" fillId="0" borderId="18" xfId="6" applyFont="1" applyBorder="1" applyAlignment="1">
      <alignment horizontal="left" vertical="center"/>
    </xf>
    <xf numFmtId="0" fontId="26" fillId="0" borderId="30" xfId="6" applyFont="1" applyBorder="1" applyAlignment="1">
      <alignment horizontal="left" vertical="center"/>
    </xf>
    <xf numFmtId="0" fontId="28" fillId="0" borderId="13" xfId="6" applyFont="1" applyAlignment="1">
      <alignment horizontal="left" vertical="center" wrapText="1"/>
    </xf>
    <xf numFmtId="0" fontId="28" fillId="0" borderId="13" xfId="6" applyFont="1" applyAlignment="1">
      <alignment vertical="center" wrapText="1"/>
    </xf>
    <xf numFmtId="0" fontId="26" fillId="0" borderId="21" xfId="6" applyFont="1" applyBorder="1" applyAlignment="1">
      <alignment horizontal="left" vertical="center"/>
    </xf>
    <xf numFmtId="0" fontId="26" fillId="0" borderId="22" xfId="6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14" fillId="0" borderId="38" xfId="2" applyFont="1" applyBorder="1" applyAlignment="1">
      <alignment horizontal="center" vertical="center" shrinkToFit="1"/>
    </xf>
    <xf numFmtId="0" fontId="14" fillId="0" borderId="39" xfId="2" applyFont="1" applyBorder="1" applyAlignment="1">
      <alignment horizontal="center" vertical="center" shrinkToFit="1"/>
    </xf>
    <xf numFmtId="0" fontId="14" fillId="0" borderId="39" xfId="2" applyFont="1" applyBorder="1" applyAlignment="1">
      <alignment vertical="center" shrinkToFit="1"/>
    </xf>
    <xf numFmtId="0" fontId="14" fillId="0" borderId="40" xfId="2" applyFont="1" applyBorder="1" applyAlignment="1">
      <alignment vertical="center" shrinkToFit="1"/>
    </xf>
    <xf numFmtId="0" fontId="14" fillId="0" borderId="9" xfId="2" applyFont="1" applyBorder="1" applyAlignment="1">
      <alignment vertical="center" shrinkToFit="1"/>
    </xf>
    <xf numFmtId="0" fontId="13" fillId="0" borderId="41" xfId="2" applyBorder="1" applyAlignment="1" applyProtection="1">
      <alignment horizontal="center" vertical="center" shrinkToFit="1"/>
      <protection locked="0"/>
    </xf>
    <xf numFmtId="0" fontId="13" fillId="0" borderId="25" xfId="2" applyBorder="1" applyAlignment="1" applyProtection="1">
      <alignment horizontal="center" vertical="center" shrinkToFit="1"/>
      <protection locked="0"/>
    </xf>
    <xf numFmtId="0" fontId="13" fillId="0" borderId="25" xfId="2" applyBorder="1" applyAlignment="1" applyProtection="1">
      <alignment vertical="center" shrinkToFit="1"/>
      <protection locked="0"/>
    </xf>
    <xf numFmtId="0" fontId="13" fillId="0" borderId="37" xfId="2" applyBorder="1" applyAlignment="1" applyProtection="1">
      <alignment vertical="center" shrinkToFit="1"/>
      <protection locked="0"/>
    </xf>
    <xf numFmtId="0" fontId="14" fillId="0" borderId="8" xfId="2" applyFont="1" applyBorder="1" applyAlignment="1">
      <alignment vertical="center" shrinkToFit="1"/>
    </xf>
    <xf numFmtId="0" fontId="14" fillId="0" borderId="12" xfId="2" applyFont="1" applyBorder="1" applyAlignment="1">
      <alignment vertical="center" shrinkToFit="1"/>
    </xf>
    <xf numFmtId="0" fontId="14" fillId="0" borderId="42" xfId="2" applyFont="1" applyBorder="1" applyAlignment="1">
      <alignment vertical="center" shrinkToFit="1"/>
    </xf>
    <xf numFmtId="0" fontId="14" fillId="0" borderId="5" xfId="2" applyFont="1" applyBorder="1" applyAlignment="1">
      <alignment vertical="center" shrinkToFit="1"/>
    </xf>
    <xf numFmtId="0" fontId="15" fillId="0" borderId="43" xfId="2" applyFont="1" applyBorder="1" applyAlignment="1">
      <alignment vertical="center" shrinkToFit="1"/>
    </xf>
    <xf numFmtId="0" fontId="15" fillId="0" borderId="44" xfId="2" applyFont="1" applyBorder="1" applyAlignment="1">
      <alignment vertical="center" shrinkToFit="1"/>
    </xf>
    <xf numFmtId="0" fontId="15" fillId="0" borderId="45" xfId="2" applyFont="1" applyBorder="1" applyAlignment="1">
      <alignment vertical="center" shrinkToFit="1"/>
    </xf>
    <xf numFmtId="0" fontId="13" fillId="0" borderId="3" xfId="2" applyBorder="1" applyAlignment="1" applyProtection="1">
      <alignment vertical="center" shrinkToFit="1"/>
      <protection locked="0"/>
    </xf>
    <xf numFmtId="0" fontId="13" fillId="0" borderId="4" xfId="2" applyBorder="1" applyAlignment="1" applyProtection="1">
      <alignment vertical="center" shrinkToFit="1"/>
      <protection locked="0"/>
    </xf>
    <xf numFmtId="0" fontId="13" fillId="0" borderId="42" xfId="2" applyBorder="1" applyAlignment="1" applyProtection="1">
      <alignment vertical="center" shrinkToFit="1"/>
      <protection locked="0"/>
    </xf>
    <xf numFmtId="0" fontId="13" fillId="0" borderId="5" xfId="2" applyBorder="1" applyAlignment="1" applyProtection="1">
      <alignment vertical="center" shrinkToFit="1"/>
      <protection locked="0"/>
    </xf>
    <xf numFmtId="0" fontId="15" fillId="0" borderId="46" xfId="2" applyFont="1" applyBorder="1" applyAlignment="1">
      <alignment vertical="center" shrinkToFit="1"/>
    </xf>
    <xf numFmtId="0" fontId="15" fillId="0" borderId="47" xfId="2" applyFont="1" applyBorder="1" applyAlignment="1">
      <alignment vertical="center" shrinkToFit="1"/>
    </xf>
    <xf numFmtId="0" fontId="15" fillId="0" borderId="48" xfId="2" applyFont="1" applyBorder="1" applyAlignment="1">
      <alignment vertical="center" shrinkToFit="1"/>
    </xf>
    <xf numFmtId="0" fontId="13" fillId="0" borderId="3" xfId="2" applyBorder="1" applyAlignment="1">
      <alignment vertical="center" shrinkToFit="1"/>
    </xf>
    <xf numFmtId="0" fontId="13" fillId="0" borderId="4" xfId="2" applyBorder="1" applyAlignment="1">
      <alignment vertical="center" shrinkToFit="1"/>
    </xf>
    <xf numFmtId="0" fontId="13" fillId="0" borderId="5" xfId="2" applyBorder="1" applyAlignment="1">
      <alignment vertical="center" shrinkToFit="1"/>
    </xf>
    <xf numFmtId="0" fontId="15" fillId="0" borderId="13" xfId="2" applyFont="1">
      <alignment vertical="center"/>
    </xf>
    <xf numFmtId="0" fontId="16" fillId="0" borderId="13" xfId="2" applyFont="1" applyAlignment="1">
      <alignment horizontal="right" vertical="center" shrinkToFit="1"/>
    </xf>
    <xf numFmtId="0" fontId="17" fillId="0" borderId="13" xfId="2" applyFont="1">
      <alignment vertical="center"/>
    </xf>
    <xf numFmtId="0" fontId="14" fillId="3" borderId="53" xfId="2" applyFont="1" applyFill="1" applyBorder="1" applyAlignment="1">
      <alignment horizontal="center" vertical="center" shrinkToFit="1"/>
    </xf>
    <xf numFmtId="179" fontId="13" fillId="2" borderId="52" xfId="2" applyNumberFormat="1" applyFill="1" applyBorder="1" applyAlignment="1" applyProtection="1">
      <alignment horizontal="center" vertical="center" shrinkToFit="1"/>
      <protection locked="0"/>
    </xf>
    <xf numFmtId="0" fontId="13" fillId="2" borderId="53" xfId="2" applyFill="1" applyBorder="1" applyAlignment="1" applyProtection="1">
      <alignment horizontal="center" vertical="center" shrinkToFit="1"/>
      <protection locked="0"/>
    </xf>
    <xf numFmtId="176" fontId="13" fillId="2" borderId="53" xfId="2" applyNumberFormat="1" applyFill="1" applyBorder="1" applyAlignment="1" applyProtection="1">
      <alignment horizontal="center" vertical="center" shrinkToFit="1"/>
      <protection locked="0"/>
    </xf>
    <xf numFmtId="0" fontId="13" fillId="0" borderId="53" xfId="2" applyBorder="1" applyAlignment="1">
      <alignment horizontal="center" vertical="center" shrinkToFit="1"/>
    </xf>
    <xf numFmtId="0" fontId="13" fillId="2" borderId="29" xfId="2" applyFill="1" applyBorder="1" applyAlignment="1" applyProtection="1">
      <alignment horizontal="center" vertical="center" shrinkToFit="1"/>
      <protection locked="0"/>
    </xf>
    <xf numFmtId="180" fontId="20" fillId="2" borderId="69" xfId="2" applyNumberFormat="1" applyFont="1" applyFill="1" applyBorder="1" applyAlignment="1" applyProtection="1">
      <alignment horizontal="center" vertical="center" shrinkToFit="1"/>
      <protection locked="0"/>
    </xf>
    <xf numFmtId="0" fontId="13" fillId="11" borderId="53" xfId="2" applyFill="1" applyBorder="1" applyAlignment="1">
      <alignment horizontal="center" vertical="center" shrinkToFit="1"/>
    </xf>
    <xf numFmtId="182" fontId="13" fillId="0" borderId="53" xfId="2" applyNumberFormat="1" applyBorder="1" applyAlignment="1">
      <alignment horizontal="center" vertical="center" shrinkToFit="1"/>
    </xf>
    <xf numFmtId="0" fontId="13" fillId="13" borderId="13" xfId="2" applyFill="1" applyAlignment="1">
      <alignment vertical="center" shrinkToFit="1"/>
    </xf>
    <xf numFmtId="0" fontId="14" fillId="13" borderId="13" xfId="2" applyFont="1" applyFill="1" applyAlignment="1">
      <alignment vertical="center" shrinkToFit="1"/>
    </xf>
    <xf numFmtId="0" fontId="14" fillId="13" borderId="13" xfId="2" applyFont="1" applyFill="1" applyAlignment="1">
      <alignment horizontal="center" vertical="center" shrinkToFit="1"/>
    </xf>
    <xf numFmtId="0" fontId="13" fillId="13" borderId="13" xfId="2" applyFill="1" applyAlignment="1">
      <alignment horizontal="center" vertical="center" shrinkToFit="1"/>
    </xf>
    <xf numFmtId="181" fontId="13" fillId="13" borderId="13" xfId="2" applyNumberFormat="1" applyFill="1" applyAlignment="1">
      <alignment horizontal="center" vertical="center" shrinkToFit="1"/>
    </xf>
    <xf numFmtId="14" fontId="13" fillId="13" borderId="13" xfId="2" applyNumberFormat="1" applyFill="1" applyAlignment="1">
      <alignment horizontal="center" vertical="center" shrinkToFit="1"/>
    </xf>
    <xf numFmtId="14" fontId="13" fillId="13" borderId="13" xfId="2" applyNumberFormat="1" applyFill="1" applyAlignment="1">
      <alignment vertical="center" shrinkToFit="1"/>
    </xf>
    <xf numFmtId="0" fontId="14" fillId="13" borderId="31" xfId="2" applyFont="1" applyFill="1" applyBorder="1" applyAlignment="1">
      <alignment vertical="center" shrinkToFit="1"/>
    </xf>
    <xf numFmtId="0" fontId="13" fillId="13" borderId="13" xfId="2" applyFill="1" applyAlignment="1" applyProtection="1">
      <alignment vertical="center" shrinkToFit="1"/>
      <protection locked="0"/>
    </xf>
    <xf numFmtId="176" fontId="13" fillId="13" borderId="13" xfId="2" applyNumberFormat="1" applyFill="1" applyAlignment="1" applyProtection="1">
      <alignment horizontal="center" vertical="center" shrinkToFit="1"/>
      <protection locked="0"/>
    </xf>
    <xf numFmtId="176" fontId="13" fillId="13" borderId="13" xfId="2" applyNumberFormat="1" applyFill="1" applyAlignment="1" applyProtection="1">
      <alignment vertical="center" shrinkToFit="1"/>
      <protection locked="0"/>
    </xf>
    <xf numFmtId="0" fontId="14" fillId="0" borderId="6" xfId="2" applyFont="1" applyBorder="1" applyAlignment="1">
      <alignment vertical="center" shrinkToFit="1"/>
    </xf>
    <xf numFmtId="0" fontId="14" fillId="13" borderId="53" xfId="2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13" fillId="15" borderId="31" xfId="2" applyFill="1" applyBorder="1" applyAlignment="1">
      <alignment horizontal="center" vertical="center" shrinkToFit="1"/>
    </xf>
    <xf numFmtId="0" fontId="13" fillId="15" borderId="31" xfId="2" applyFill="1" applyBorder="1" applyAlignment="1" applyProtection="1">
      <alignment vertical="center" shrinkToFit="1"/>
      <protection locked="0"/>
    </xf>
    <xf numFmtId="176" fontId="13" fillId="15" borderId="31" xfId="2" applyNumberFormat="1" applyFill="1" applyBorder="1" applyAlignment="1" applyProtection="1">
      <alignment vertical="center" shrinkToFit="1"/>
      <protection locked="0"/>
    </xf>
    <xf numFmtId="184" fontId="13" fillId="15" borderId="54" xfId="2" applyNumberFormat="1" applyFill="1" applyBorder="1" applyAlignment="1" applyProtection="1">
      <alignment vertical="center" shrinkToFit="1"/>
      <protection locked="0"/>
    </xf>
    <xf numFmtId="183" fontId="13" fillId="15" borderId="35" xfId="2" applyNumberFormat="1" applyFill="1" applyBorder="1" applyAlignment="1">
      <alignment vertical="center" shrinkToFit="1"/>
    </xf>
    <xf numFmtId="0" fontId="13" fillId="15" borderId="37" xfId="2" applyFill="1" applyBorder="1" applyAlignment="1">
      <alignment vertical="center" shrinkToFit="1"/>
    </xf>
    <xf numFmtId="0" fontId="14" fillId="0" borderId="31" xfId="2" applyFont="1" applyBorder="1" applyAlignment="1">
      <alignment horizontal="center" vertical="center" shrinkToFit="1"/>
    </xf>
    <xf numFmtId="0" fontId="14" fillId="0" borderId="53" xfId="2" applyFont="1" applyBorder="1" applyAlignment="1">
      <alignment horizontal="center" vertical="center" shrinkToFit="1"/>
    </xf>
    <xf numFmtId="0" fontId="13" fillId="15" borderId="53" xfId="2" applyFill="1" applyBorder="1" applyAlignment="1">
      <alignment horizontal="center" vertical="center" shrinkToFit="1"/>
    </xf>
    <xf numFmtId="176" fontId="13" fillId="15" borderId="29" xfId="2" applyNumberFormat="1" applyFill="1" applyBorder="1" applyAlignment="1">
      <alignment vertical="center" shrinkToFit="1"/>
    </xf>
    <xf numFmtId="176" fontId="13" fillId="15" borderId="32" xfId="2" applyNumberFormat="1" applyFill="1" applyBorder="1" applyAlignment="1" applyProtection="1">
      <alignment vertical="center" shrinkToFit="1"/>
      <protection locked="0"/>
    </xf>
    <xf numFmtId="0" fontId="14" fillId="0" borderId="54" xfId="2" applyFont="1" applyBorder="1" applyAlignment="1">
      <alignment horizontal="center" vertical="center" shrinkToFit="1"/>
    </xf>
    <xf numFmtId="0" fontId="13" fillId="15" borderId="54" xfId="2" applyFill="1" applyBorder="1" applyAlignment="1">
      <alignment vertical="center" shrinkToFit="1"/>
    </xf>
    <xf numFmtId="176" fontId="13" fillId="15" borderId="26" xfId="2" applyNumberFormat="1" applyFill="1" applyBorder="1" applyAlignment="1">
      <alignment vertical="center" shrinkToFit="1"/>
    </xf>
    <xf numFmtId="0" fontId="34" fillId="0" borderId="31" xfId="2" applyFont="1" applyBorder="1" applyAlignment="1">
      <alignment vertical="center" wrapText="1" shrinkToFit="1"/>
    </xf>
    <xf numFmtId="176" fontId="13" fillId="15" borderId="31" xfId="2" applyNumberFormat="1" applyFill="1" applyBorder="1" applyAlignment="1">
      <alignment horizontal="center" vertical="center" shrinkToFit="1"/>
    </xf>
    <xf numFmtId="0" fontId="14" fillId="0" borderId="32" xfId="2" applyFont="1" applyBorder="1" applyAlignment="1">
      <alignment horizontal="center" vertical="center" shrinkToFit="1"/>
    </xf>
    <xf numFmtId="0" fontId="13" fillId="15" borderId="32" xfId="2" applyFill="1" applyBorder="1" applyAlignment="1">
      <alignment horizontal="right" vertical="center" shrinkToFit="1"/>
    </xf>
    <xf numFmtId="0" fontId="13" fillId="0" borderId="33" xfId="2" applyBorder="1" applyAlignment="1">
      <alignment horizontal="center" vertical="center" shrinkToFit="1"/>
    </xf>
    <xf numFmtId="0" fontId="13" fillId="15" borderId="33" xfId="2" applyFill="1" applyBorder="1" applyAlignment="1">
      <alignment horizontal="center" vertical="center" shrinkToFit="1"/>
    </xf>
    <xf numFmtId="0" fontId="13" fillId="0" borderId="34" xfId="2" applyBorder="1" applyAlignment="1">
      <alignment horizontal="center" vertical="center" shrinkToFit="1"/>
    </xf>
    <xf numFmtId="0" fontId="13" fillId="15" borderId="26" xfId="2" applyFill="1" applyBorder="1" applyAlignment="1">
      <alignment horizontal="right" vertical="center" shrinkToFit="1"/>
    </xf>
    <xf numFmtId="0" fontId="13" fillId="0" borderId="21" xfId="2" applyBorder="1" applyAlignment="1">
      <alignment horizontal="center" vertical="center" shrinkToFit="1"/>
    </xf>
    <xf numFmtId="0" fontId="13" fillId="15" borderId="21" xfId="2" applyFill="1" applyBorder="1" applyAlignment="1">
      <alignment horizontal="center" vertical="center" shrinkToFit="1"/>
    </xf>
    <xf numFmtId="0" fontId="13" fillId="0" borderId="22" xfId="2" applyBorder="1" applyAlignment="1">
      <alignment horizontal="center" vertical="center" shrinkToFit="1"/>
    </xf>
    <xf numFmtId="0" fontId="13" fillId="15" borderId="33" xfId="2" applyFill="1" applyBorder="1" applyAlignment="1">
      <alignment vertical="center" shrinkToFit="1"/>
    </xf>
    <xf numFmtId="0" fontId="26" fillId="0" borderId="21" xfId="6" applyFont="1" applyBorder="1">
      <alignment vertical="center"/>
    </xf>
    <xf numFmtId="0" fontId="26" fillId="0" borderId="22" xfId="6" applyFont="1" applyBorder="1" applyAlignment="1">
      <alignment horizontal="right" vertical="center" shrinkToFit="1"/>
    </xf>
    <xf numFmtId="0" fontId="14" fillId="16" borderId="49" xfId="2" applyFont="1" applyFill="1" applyBorder="1" applyAlignment="1">
      <alignment vertical="center" shrinkToFit="1"/>
    </xf>
    <xf numFmtId="0" fontId="14" fillId="16" borderId="41" xfId="2" applyFont="1" applyFill="1" applyBorder="1" applyAlignment="1">
      <alignment vertical="center" shrinkToFit="1"/>
    </xf>
    <xf numFmtId="0" fontId="13" fillId="16" borderId="25" xfId="2" applyFill="1" applyBorder="1" applyAlignment="1">
      <alignment vertical="center" shrinkToFit="1"/>
    </xf>
    <xf numFmtId="0" fontId="9" fillId="0" borderId="13" xfId="0" applyFont="1" applyBorder="1">
      <alignment vertical="center"/>
    </xf>
    <xf numFmtId="0" fontId="9" fillId="0" borderId="13" xfId="0" applyFont="1" applyBorder="1" applyAlignment="1">
      <alignment vertical="center" shrinkToFit="1"/>
    </xf>
    <xf numFmtId="0" fontId="9" fillId="0" borderId="10" xfId="0" applyFont="1" applyBorder="1" applyAlignment="1">
      <alignment vertical="center" shrinkToFit="1"/>
    </xf>
    <xf numFmtId="0" fontId="6" fillId="0" borderId="21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176" fontId="13" fillId="15" borderId="68" xfId="2" applyNumberFormat="1" applyFill="1" applyBorder="1" applyAlignment="1">
      <alignment vertical="center" shrinkToFit="1"/>
    </xf>
    <xf numFmtId="0" fontId="13" fillId="0" borderId="32" xfId="2" applyBorder="1" applyAlignment="1">
      <alignment horizontal="center" vertical="center" shrinkToFit="1"/>
    </xf>
    <xf numFmtId="0" fontId="14" fillId="16" borderId="38" xfId="2" applyFont="1" applyFill="1" applyBorder="1" applyAlignment="1">
      <alignment vertical="center" shrinkToFit="1"/>
    </xf>
    <xf numFmtId="0" fontId="6" fillId="0" borderId="9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13" xfId="0" applyFont="1" applyBorder="1" applyAlignment="1">
      <alignment vertical="center" shrinkToFit="1"/>
    </xf>
    <xf numFmtId="176" fontId="13" fillId="15" borderId="54" xfId="2" applyNumberFormat="1" applyFill="1" applyBorder="1" applyAlignment="1">
      <alignment horizontal="center" vertical="center" shrinkToFit="1"/>
    </xf>
    <xf numFmtId="0" fontId="14" fillId="0" borderId="13" xfId="2" applyFont="1" applyAlignment="1">
      <alignment horizontal="left" vertical="center"/>
    </xf>
    <xf numFmtId="14" fontId="14" fillId="0" borderId="13" xfId="2" applyNumberFormat="1" applyFont="1" applyAlignment="1">
      <alignment horizontal="center" vertical="center" shrinkToFit="1"/>
    </xf>
    <xf numFmtId="176" fontId="6" fillId="0" borderId="13" xfId="0" applyNumberFormat="1" applyFont="1" applyBorder="1" applyAlignment="1">
      <alignment horizontal="center" vertical="top"/>
    </xf>
    <xf numFmtId="0" fontId="9" fillId="0" borderId="13" xfId="0" applyFont="1" applyBorder="1">
      <alignment vertical="center"/>
    </xf>
    <xf numFmtId="0" fontId="9" fillId="0" borderId="10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top" shrinkToFi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9" fillId="0" borderId="9" xfId="0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indent="3"/>
    </xf>
    <xf numFmtId="0" fontId="6" fillId="0" borderId="6" xfId="0" applyFont="1" applyBorder="1" applyAlignment="1">
      <alignment horizontal="left" indent="3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 indent="3"/>
    </xf>
    <xf numFmtId="0" fontId="9" fillId="0" borderId="10" xfId="0" applyFont="1" applyBorder="1" applyAlignment="1">
      <alignment horizontal="left" vertical="top" indent="3"/>
    </xf>
    <xf numFmtId="0" fontId="6" fillId="0" borderId="1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top" shrinkToFit="1"/>
    </xf>
    <xf numFmtId="0" fontId="6" fillId="0" borderId="10" xfId="0" applyFont="1" applyBorder="1" applyAlignment="1">
      <alignment horizontal="left" vertical="top" shrinkToFi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176" fontId="5" fillId="0" borderId="21" xfId="0" applyNumberFormat="1" applyFont="1" applyBorder="1" applyAlignment="1">
      <alignment horizontal="center" vertical="center"/>
    </xf>
    <xf numFmtId="176" fontId="5" fillId="0" borderId="2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right" vertical="center" wrapText="1"/>
    </xf>
    <xf numFmtId="0" fontId="10" fillId="0" borderId="21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7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9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30" xfId="0" applyFont="1" applyBorder="1" applyAlignment="1">
      <alignment horizontal="right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top" textRotation="255" wrapText="1"/>
    </xf>
    <xf numFmtId="0" fontId="6" fillId="0" borderId="22" xfId="0" applyFont="1" applyBorder="1" applyAlignment="1">
      <alignment horizontal="center" vertical="top" textRotation="255" wrapText="1"/>
    </xf>
    <xf numFmtId="0" fontId="6" fillId="0" borderId="27" xfId="0" applyFont="1" applyBorder="1" applyAlignment="1">
      <alignment horizontal="center" vertical="top" textRotation="255" wrapText="1"/>
    </xf>
    <xf numFmtId="0" fontId="6" fillId="0" borderId="23" xfId="0" applyFont="1" applyBorder="1" applyAlignment="1">
      <alignment horizontal="center" vertical="top" textRotation="255" wrapText="1"/>
    </xf>
    <xf numFmtId="0" fontId="6" fillId="0" borderId="2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right" vertical="center" wrapText="1"/>
    </xf>
    <xf numFmtId="0" fontId="10" fillId="0" borderId="27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6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6" fillId="0" borderId="26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3" xfId="0" applyFont="1" applyBorder="1">
      <alignment vertical="center"/>
    </xf>
    <xf numFmtId="0" fontId="5" fillId="0" borderId="8" xfId="0" applyFont="1" applyBorder="1" applyAlignment="1">
      <alignment horizontal="left" vertical="center" indent="2"/>
    </xf>
    <xf numFmtId="0" fontId="5" fillId="0" borderId="12" xfId="0" applyFont="1" applyBorder="1" applyAlignment="1">
      <alignment horizontal="left" vertical="center" indent="2"/>
    </xf>
    <xf numFmtId="0" fontId="5" fillId="0" borderId="6" xfId="0" applyFont="1" applyBorder="1" applyAlignment="1">
      <alignment horizontal="left" vertical="center" indent="2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indent="3"/>
    </xf>
    <xf numFmtId="0" fontId="5" fillId="0" borderId="12" xfId="0" applyFont="1" applyBorder="1" applyAlignment="1">
      <alignment horizontal="left" vertical="center" indent="3"/>
    </xf>
    <xf numFmtId="0" fontId="5" fillId="0" borderId="6" xfId="0" applyFont="1" applyBorder="1" applyAlignment="1">
      <alignment horizontal="left" vertical="center" indent="3"/>
    </xf>
    <xf numFmtId="0" fontId="6" fillId="0" borderId="8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6" fillId="0" borderId="1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24" fillId="0" borderId="17" xfId="0" applyFont="1" applyBorder="1" applyAlignment="1">
      <alignment vertical="center" wrapText="1"/>
    </xf>
    <xf numFmtId="0" fontId="24" fillId="0" borderId="18" xfId="0" applyFont="1" applyBorder="1">
      <alignment vertical="center"/>
    </xf>
    <xf numFmtId="0" fontId="24" fillId="0" borderId="19" xfId="0" applyFont="1" applyBorder="1">
      <alignment vertical="center"/>
    </xf>
    <xf numFmtId="0" fontId="3" fillId="0" borderId="14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9" xfId="0" applyFont="1" applyBorder="1">
      <alignment vertical="center"/>
    </xf>
    <xf numFmtId="0" fontId="3" fillId="0" borderId="18" xfId="0" applyFont="1" applyBorder="1">
      <alignment vertical="center"/>
    </xf>
    <xf numFmtId="0" fontId="5" fillId="0" borderId="18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83" fontId="6" fillId="0" borderId="13" xfId="0" applyNumberFormat="1" applyFont="1" applyBorder="1" applyAlignment="1">
      <alignment horizontal="right" vertical="center"/>
    </xf>
    <xf numFmtId="183" fontId="6" fillId="0" borderId="23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76" fontId="5" fillId="0" borderId="13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/>
    </xf>
    <xf numFmtId="176" fontId="5" fillId="0" borderId="30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 wrapText="1"/>
    </xf>
    <xf numFmtId="0" fontId="7" fillId="0" borderId="33" xfId="0" applyFont="1" applyBorder="1" applyAlignment="1">
      <alignment horizontal="right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right" vertical="center" wrapText="1"/>
    </xf>
    <xf numFmtId="0" fontId="10" fillId="0" borderId="33" xfId="0" applyFont="1" applyBorder="1" applyAlignment="1">
      <alignment horizontal="right" vertical="center" wrapText="1"/>
    </xf>
    <xf numFmtId="0" fontId="10" fillId="0" borderId="26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7" fillId="0" borderId="31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7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0" fillId="0" borderId="31" xfId="0" applyFont="1" applyBorder="1" applyAlignment="1">
      <alignment horizontal="right" vertical="center" wrapText="1"/>
    </xf>
    <xf numFmtId="0" fontId="10" fillId="0" borderId="35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10" fillId="0" borderId="37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4" fillId="0" borderId="28" xfId="0" applyNumberFormat="1" applyFont="1" applyBorder="1" applyAlignment="1">
      <alignment horizontal="right" vertical="center"/>
    </xf>
    <xf numFmtId="176" fontId="4" fillId="0" borderId="27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35" fillId="0" borderId="13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13" fillId="0" borderId="31" xfId="2" applyBorder="1" applyAlignment="1">
      <alignment horizontal="center" vertical="center" wrapText="1" shrinkToFit="1"/>
    </xf>
    <xf numFmtId="0" fontId="13" fillId="0" borderId="31" xfId="2" applyBorder="1" applyAlignment="1">
      <alignment horizontal="center" vertical="center" shrinkToFit="1"/>
    </xf>
    <xf numFmtId="0" fontId="13" fillId="15" borderId="31" xfId="2" applyFill="1" applyBorder="1" applyAlignment="1">
      <alignment horizontal="center" vertical="center" shrinkToFit="1"/>
    </xf>
    <xf numFmtId="0" fontId="14" fillId="14" borderId="31" xfId="2" applyFont="1" applyFill="1" applyBorder="1" applyAlignment="1">
      <alignment horizontal="center" vertical="center" shrinkToFit="1"/>
    </xf>
    <xf numFmtId="0" fontId="14" fillId="12" borderId="38" xfId="2" applyFont="1" applyFill="1" applyBorder="1" applyAlignment="1">
      <alignment horizontal="center" vertical="center" shrinkToFit="1"/>
    </xf>
    <xf numFmtId="0" fontId="14" fillId="12" borderId="39" xfId="2" applyFont="1" applyFill="1" applyBorder="1" applyAlignment="1">
      <alignment horizontal="center" vertical="center" shrinkToFit="1"/>
    </xf>
    <xf numFmtId="0" fontId="14" fillId="12" borderId="40" xfId="2" applyFont="1" applyFill="1" applyBorder="1" applyAlignment="1">
      <alignment horizontal="center" vertical="center" shrinkToFit="1"/>
    </xf>
    <xf numFmtId="0" fontId="13" fillId="12" borderId="49" xfId="2" applyFill="1" applyBorder="1" applyAlignment="1">
      <alignment horizontal="center" vertical="center" shrinkToFit="1"/>
    </xf>
    <xf numFmtId="0" fontId="13" fillId="12" borderId="31" xfId="2" applyFill="1" applyBorder="1" applyAlignment="1">
      <alignment horizontal="center" vertical="center" shrinkToFit="1"/>
    </xf>
    <xf numFmtId="0" fontId="13" fillId="12" borderId="41" xfId="2" applyFill="1" applyBorder="1" applyAlignment="1">
      <alignment horizontal="center" vertical="center" shrinkToFit="1"/>
    </xf>
    <xf numFmtId="0" fontId="13" fillId="12" borderId="25" xfId="2" applyFill="1" applyBorder="1" applyAlignment="1">
      <alignment horizontal="center" vertical="center" shrinkToFit="1"/>
    </xf>
    <xf numFmtId="0" fontId="14" fillId="16" borderId="3" xfId="2" applyFont="1" applyFill="1" applyBorder="1" applyAlignment="1">
      <alignment horizontal="center" vertical="center" shrinkToFit="1"/>
    </xf>
    <xf numFmtId="0" fontId="14" fillId="16" borderId="4" xfId="2" applyFont="1" applyFill="1" applyBorder="1" applyAlignment="1">
      <alignment horizontal="center" vertical="center" shrinkToFit="1"/>
    </xf>
    <xf numFmtId="0" fontId="14" fillId="16" borderId="12" xfId="2" applyFont="1" applyFill="1" applyBorder="1" applyAlignment="1">
      <alignment horizontal="center" vertical="center" shrinkToFit="1"/>
    </xf>
    <xf numFmtId="0" fontId="14" fillId="16" borderId="6" xfId="2" applyFont="1" applyFill="1" applyBorder="1" applyAlignment="1">
      <alignment horizontal="center" vertical="center" shrinkToFit="1"/>
    </xf>
    <xf numFmtId="0" fontId="13" fillId="15" borderId="33" xfId="2" applyFill="1" applyBorder="1" applyAlignment="1">
      <alignment horizontal="center" vertical="center" shrinkToFit="1"/>
    </xf>
    <xf numFmtId="0" fontId="13" fillId="15" borderId="21" xfId="2" applyFill="1" applyBorder="1" applyAlignment="1">
      <alignment horizontal="center" vertical="center" shrinkToFit="1"/>
    </xf>
    <xf numFmtId="0" fontId="13" fillId="15" borderId="13" xfId="2" applyFill="1" applyAlignment="1">
      <alignment horizontal="center" vertical="center" shrinkToFit="1"/>
    </xf>
    <xf numFmtId="0" fontId="13" fillId="15" borderId="30" xfId="2" applyFill="1" applyBorder="1" applyAlignment="1">
      <alignment horizontal="center" vertical="center" shrinkToFit="1"/>
    </xf>
    <xf numFmtId="0" fontId="14" fillId="0" borderId="31" xfId="2" applyFont="1" applyBorder="1" applyAlignment="1">
      <alignment horizontal="center" vertical="center" wrapText="1" shrinkToFit="1"/>
    </xf>
    <xf numFmtId="0" fontId="14" fillId="0" borderId="54" xfId="2" applyFont="1" applyBorder="1" applyAlignment="1">
      <alignment horizontal="center" vertical="center" wrapText="1" shrinkToFit="1"/>
    </xf>
    <xf numFmtId="0" fontId="13" fillId="2" borderId="60" xfId="2" applyFill="1" applyBorder="1" applyAlignment="1" applyProtection="1">
      <alignment horizontal="center" vertical="center" shrinkToFit="1"/>
      <protection locked="0"/>
    </xf>
    <xf numFmtId="0" fontId="13" fillId="2" borderId="67" xfId="2" applyFill="1" applyBorder="1" applyAlignment="1" applyProtection="1">
      <alignment horizontal="center" vertical="center" shrinkToFit="1"/>
      <protection locked="0"/>
    </xf>
    <xf numFmtId="0" fontId="13" fillId="2" borderId="59" xfId="2" applyFill="1" applyBorder="1" applyAlignment="1" applyProtection="1">
      <alignment horizontal="center" vertical="center" shrinkToFit="1"/>
      <protection locked="0"/>
    </xf>
    <xf numFmtId="0" fontId="13" fillId="2" borderId="33" xfId="2" applyFill="1" applyBorder="1" applyAlignment="1" applyProtection="1">
      <alignment horizontal="center" vertical="center" shrinkToFit="1"/>
      <protection locked="0"/>
    </xf>
    <xf numFmtId="0" fontId="13" fillId="2" borderId="34" xfId="2" applyFill="1" applyBorder="1" applyAlignment="1" applyProtection="1">
      <alignment horizontal="center" vertical="center" shrinkToFit="1"/>
      <protection locked="0"/>
    </xf>
    <xf numFmtId="0" fontId="13" fillId="2" borderId="32" xfId="2" applyFill="1" applyBorder="1" applyAlignment="1" applyProtection="1">
      <alignment horizontal="center" vertical="center" shrinkToFit="1"/>
      <protection locked="0"/>
    </xf>
    <xf numFmtId="0" fontId="13" fillId="2" borderId="18" xfId="2" applyFill="1" applyBorder="1" applyAlignment="1" applyProtection="1">
      <alignment horizontal="center" vertical="center" shrinkToFit="1"/>
      <protection locked="0"/>
    </xf>
    <xf numFmtId="0" fontId="13" fillId="2" borderId="30" xfId="2" applyFill="1" applyBorder="1" applyAlignment="1" applyProtection="1">
      <alignment horizontal="center" vertical="center" shrinkToFit="1"/>
      <protection locked="0"/>
    </xf>
    <xf numFmtId="176" fontId="13" fillId="2" borderId="59" xfId="2" applyNumberFormat="1" applyFill="1" applyBorder="1" applyAlignment="1" applyProtection="1">
      <alignment horizontal="center" vertical="center" shrinkToFit="1"/>
      <protection locked="0"/>
    </xf>
    <xf numFmtId="176" fontId="13" fillId="2" borderId="60" xfId="2" applyNumberFormat="1" applyFill="1" applyBorder="1" applyAlignment="1" applyProtection="1">
      <alignment horizontal="center" vertical="center" shrinkToFit="1"/>
      <protection locked="0"/>
    </xf>
    <xf numFmtId="176" fontId="13" fillId="2" borderId="67" xfId="2" applyNumberFormat="1" applyFill="1" applyBorder="1" applyAlignment="1" applyProtection="1">
      <alignment horizontal="center" vertical="center" shrinkToFit="1"/>
      <protection locked="0"/>
    </xf>
    <xf numFmtId="176" fontId="13" fillId="2" borderId="32" xfId="2" applyNumberFormat="1" applyFill="1" applyBorder="1" applyAlignment="1" applyProtection="1">
      <alignment horizontal="center" vertical="center" shrinkToFit="1"/>
      <protection locked="0"/>
    </xf>
    <xf numFmtId="176" fontId="13" fillId="2" borderId="33" xfId="2" applyNumberFormat="1" applyFill="1" applyBorder="1" applyAlignment="1" applyProtection="1">
      <alignment horizontal="center" vertical="center" shrinkToFit="1"/>
      <protection locked="0"/>
    </xf>
    <xf numFmtId="176" fontId="13" fillId="2" borderId="34" xfId="2" applyNumberFormat="1" applyFill="1" applyBorder="1" applyAlignment="1" applyProtection="1">
      <alignment horizontal="center" vertical="center" shrinkToFit="1"/>
      <protection locked="0"/>
    </xf>
    <xf numFmtId="176" fontId="13" fillId="2" borderId="29" xfId="2" applyNumberFormat="1" applyFill="1" applyBorder="1" applyAlignment="1" applyProtection="1">
      <alignment horizontal="center" vertical="center" shrinkToFit="1"/>
      <protection locked="0"/>
    </xf>
    <xf numFmtId="176" fontId="13" fillId="2" borderId="18" xfId="2" applyNumberFormat="1" applyFill="1" applyBorder="1" applyAlignment="1" applyProtection="1">
      <alignment horizontal="center" vertical="center" shrinkToFit="1"/>
      <protection locked="0"/>
    </xf>
    <xf numFmtId="176" fontId="13" fillId="2" borderId="30" xfId="2" applyNumberFormat="1" applyFill="1" applyBorder="1" applyAlignment="1" applyProtection="1">
      <alignment horizontal="center" vertical="center" shrinkToFit="1"/>
      <protection locked="0"/>
    </xf>
    <xf numFmtId="0" fontId="13" fillId="13" borderId="13" xfId="2" applyFill="1" applyAlignment="1" applyProtection="1">
      <alignment vertical="center" shrinkToFit="1"/>
      <protection locked="0"/>
    </xf>
    <xf numFmtId="0" fontId="0" fillId="0" borderId="13" xfId="0" applyBorder="1" applyAlignment="1">
      <alignment vertical="center" shrinkToFit="1"/>
    </xf>
    <xf numFmtId="0" fontId="13" fillId="0" borderId="33" xfId="2" applyBorder="1" applyAlignment="1">
      <alignment horizontal="center" vertical="center" shrinkToFit="1"/>
    </xf>
    <xf numFmtId="0" fontId="13" fillId="0" borderId="34" xfId="2" applyBorder="1" applyAlignment="1">
      <alignment horizontal="center" vertical="center" shrinkToFit="1"/>
    </xf>
    <xf numFmtId="0" fontId="13" fillId="15" borderId="35" xfId="2" applyFill="1" applyBorder="1" applyAlignment="1">
      <alignment horizontal="center" vertical="center" shrinkToFit="1"/>
    </xf>
    <xf numFmtId="0" fontId="13" fillId="15" borderId="39" xfId="2" applyFill="1" applyBorder="1" applyAlignment="1">
      <alignment horizontal="center" vertical="center" shrinkToFit="1"/>
    </xf>
    <xf numFmtId="0" fontId="13" fillId="15" borderId="40" xfId="2" applyFill="1" applyBorder="1" applyAlignment="1">
      <alignment horizontal="center" vertical="center" shrinkToFit="1"/>
    </xf>
    <xf numFmtId="0" fontId="13" fillId="15" borderId="25" xfId="2" applyFill="1" applyBorder="1" applyAlignment="1">
      <alignment horizontal="center" vertical="center" shrinkToFit="1"/>
    </xf>
    <xf numFmtId="0" fontId="13" fillId="15" borderId="37" xfId="2" applyFill="1" applyBorder="1" applyAlignment="1">
      <alignment horizontal="center" vertical="center" shrinkToFit="1"/>
    </xf>
    <xf numFmtId="0" fontId="14" fillId="9" borderId="3" xfId="2" applyFont="1" applyFill="1" applyBorder="1" applyAlignment="1">
      <alignment horizontal="center" vertical="center" shrinkToFit="1"/>
    </xf>
    <xf numFmtId="0" fontId="14" fillId="9" borderId="4" xfId="2" applyFont="1" applyFill="1" applyBorder="1" applyAlignment="1">
      <alignment horizontal="center" vertical="center" shrinkToFit="1"/>
    </xf>
    <xf numFmtId="0" fontId="14" fillId="9" borderId="5" xfId="2" applyFont="1" applyFill="1" applyBorder="1" applyAlignment="1">
      <alignment horizontal="center" vertical="center" shrinkToFit="1"/>
    </xf>
    <xf numFmtId="0" fontId="14" fillId="10" borderId="9" xfId="2" applyFont="1" applyFill="1" applyBorder="1" applyAlignment="1">
      <alignment horizontal="center" vertical="center" shrinkToFit="1"/>
    </xf>
    <xf numFmtId="0" fontId="14" fillId="10" borderId="13" xfId="2" applyFont="1" applyFill="1" applyAlignment="1">
      <alignment horizontal="center" vertical="center" shrinkToFit="1"/>
    </xf>
    <xf numFmtId="0" fontId="14" fillId="10" borderId="62" xfId="2" applyFont="1" applyFill="1" applyBorder="1" applyAlignment="1">
      <alignment horizontal="center" vertical="center" shrinkToFit="1"/>
    </xf>
    <xf numFmtId="0" fontId="14" fillId="10" borderId="63" xfId="2" applyFont="1" applyFill="1" applyBorder="1" applyAlignment="1">
      <alignment horizontal="center" vertical="center" shrinkToFit="1"/>
    </xf>
    <xf numFmtId="14" fontId="14" fillId="10" borderId="11" xfId="2" applyNumberFormat="1" applyFont="1" applyFill="1" applyBorder="1" applyAlignment="1" applyProtection="1">
      <alignment horizontal="center" vertical="center" shrinkToFit="1"/>
      <protection locked="0"/>
    </xf>
    <xf numFmtId="14" fontId="14" fillId="10" borderId="14" xfId="2" applyNumberFormat="1" applyFont="1" applyFill="1" applyBorder="1" applyAlignment="1" applyProtection="1">
      <alignment horizontal="center" vertical="center" shrinkToFit="1"/>
      <protection locked="0"/>
    </xf>
    <xf numFmtId="14" fontId="14" fillId="10" borderId="7" xfId="2" applyNumberFormat="1" applyFont="1" applyFill="1" applyBorder="1" applyAlignment="1" applyProtection="1">
      <alignment horizontal="center" vertical="center" shrinkToFit="1"/>
      <protection locked="0"/>
    </xf>
    <xf numFmtId="0" fontId="14" fillId="10" borderId="29" xfId="2" applyFont="1" applyFill="1" applyBorder="1" applyAlignment="1">
      <alignment horizontal="center" vertical="center" shrinkToFit="1"/>
    </xf>
    <xf numFmtId="0" fontId="14" fillId="10" borderId="18" xfId="2" applyFont="1" applyFill="1" applyBorder="1" applyAlignment="1">
      <alignment horizontal="center" vertical="center" shrinkToFit="1"/>
    </xf>
    <xf numFmtId="0" fontId="14" fillId="10" borderId="30" xfId="2" applyFont="1" applyFill="1" applyBorder="1" applyAlignment="1">
      <alignment horizontal="center" vertical="center" shrinkToFit="1"/>
    </xf>
    <xf numFmtId="0" fontId="13" fillId="2" borderId="65" xfId="2" applyFill="1" applyBorder="1" applyAlignment="1" applyProtection="1">
      <alignment horizontal="center" vertical="center" shrinkToFit="1"/>
      <protection locked="0"/>
    </xf>
    <xf numFmtId="0" fontId="13" fillId="2" borderId="29" xfId="2" applyFill="1" applyBorder="1" applyAlignment="1" applyProtection="1">
      <alignment horizontal="center" vertical="center" shrinkToFit="1"/>
      <protection locked="0"/>
    </xf>
    <xf numFmtId="0" fontId="19" fillId="8" borderId="38" xfId="3" applyFont="1" applyFill="1" applyBorder="1" applyAlignment="1">
      <alignment horizontal="center" vertical="center" wrapText="1"/>
    </xf>
    <xf numFmtId="0" fontId="19" fillId="8" borderId="39" xfId="3" applyFont="1" applyFill="1" applyBorder="1" applyAlignment="1">
      <alignment horizontal="center" vertical="center" wrapText="1"/>
    </xf>
    <xf numFmtId="178" fontId="13" fillId="0" borderId="55" xfId="2" applyNumberFormat="1" applyBorder="1" applyAlignment="1">
      <alignment horizontal="left" vertical="center" shrinkToFit="1"/>
    </xf>
    <xf numFmtId="178" fontId="13" fillId="0" borderId="56" xfId="2" applyNumberFormat="1" applyBorder="1" applyAlignment="1">
      <alignment horizontal="left" vertical="center" shrinkToFit="1"/>
    </xf>
    <xf numFmtId="178" fontId="13" fillId="0" borderId="57" xfId="2" applyNumberFormat="1" applyBorder="1" applyAlignment="1">
      <alignment horizontal="left" vertical="center" shrinkToFit="1"/>
    </xf>
    <xf numFmtId="0" fontId="13" fillId="4" borderId="55" xfId="2" applyFill="1" applyBorder="1" applyAlignment="1">
      <alignment horizontal="left" vertical="center" shrinkToFit="1"/>
    </xf>
    <xf numFmtId="0" fontId="13" fillId="4" borderId="58" xfId="2" applyFill="1" applyBorder="1" applyAlignment="1">
      <alignment horizontal="left" vertical="center" shrinkToFit="1"/>
    </xf>
    <xf numFmtId="0" fontId="14" fillId="8" borderId="41" xfId="2" applyFont="1" applyFill="1" applyBorder="1" applyAlignment="1">
      <alignment horizontal="center" vertical="center" shrinkToFit="1"/>
    </xf>
    <xf numFmtId="0" fontId="14" fillId="8" borderId="25" xfId="2" applyFont="1" applyFill="1" applyBorder="1" applyAlignment="1">
      <alignment horizontal="center" vertical="center" shrinkToFit="1"/>
    </xf>
    <xf numFmtId="0" fontId="13" fillId="0" borderId="60" xfId="2" applyBorder="1" applyAlignment="1">
      <alignment horizontal="center" vertical="center" shrinkToFit="1"/>
    </xf>
    <xf numFmtId="0" fontId="13" fillId="2" borderId="59" xfId="2" applyFill="1" applyBorder="1" applyAlignment="1">
      <alignment horizontal="left" vertical="center" shrinkToFit="1"/>
    </xf>
    <xf numFmtId="0" fontId="13" fillId="2" borderId="61" xfId="2" applyFill="1" applyBorder="1" applyAlignment="1">
      <alignment horizontal="left" vertical="center" shrinkToFit="1"/>
    </xf>
    <xf numFmtId="0" fontId="14" fillId="5" borderId="3" xfId="2" applyFont="1" applyFill="1" applyBorder="1" applyAlignment="1" applyProtection="1">
      <alignment horizontal="center" vertical="center" shrinkToFit="1"/>
      <protection locked="0"/>
    </xf>
    <xf numFmtId="0" fontId="14" fillId="5" borderId="4" xfId="2" applyFont="1" applyFill="1" applyBorder="1" applyAlignment="1" applyProtection="1">
      <alignment horizontal="center" vertical="center" shrinkToFit="1"/>
      <protection locked="0"/>
    </xf>
    <xf numFmtId="0" fontId="14" fillId="5" borderId="5" xfId="2" applyFont="1" applyFill="1" applyBorder="1" applyAlignment="1" applyProtection="1">
      <alignment horizontal="center" vertical="center" shrinkToFit="1"/>
      <protection locked="0"/>
    </xf>
    <xf numFmtId="0" fontId="19" fillId="6" borderId="12" xfId="3" applyFont="1" applyFill="1" applyBorder="1" applyAlignment="1">
      <alignment horizontal="center" vertical="center"/>
    </xf>
    <xf numFmtId="0" fontId="19" fillId="6" borderId="50" xfId="3" applyFont="1" applyFill="1" applyBorder="1" applyAlignment="1">
      <alignment horizontal="center" vertical="center"/>
    </xf>
    <xf numFmtId="0" fontId="19" fillId="6" borderId="8" xfId="3" applyFont="1" applyFill="1" applyBorder="1" applyAlignment="1">
      <alignment horizontal="center" vertical="center" wrapText="1" shrinkToFit="1"/>
    </xf>
    <xf numFmtId="0" fontId="19" fillId="6" borderId="12" xfId="3" applyFont="1" applyFill="1" applyBorder="1" applyAlignment="1">
      <alignment horizontal="center" vertical="center" shrinkToFit="1"/>
    </xf>
    <xf numFmtId="0" fontId="19" fillId="6" borderId="6" xfId="3" applyFont="1" applyFill="1" applyBorder="1" applyAlignment="1">
      <alignment horizontal="center" vertical="center" shrinkToFit="1"/>
    </xf>
    <xf numFmtId="0" fontId="19" fillId="6" borderId="11" xfId="3" applyFont="1" applyFill="1" applyBorder="1" applyAlignment="1">
      <alignment horizontal="center" vertical="center" shrinkToFit="1"/>
    </xf>
    <xf numFmtId="0" fontId="19" fillId="6" borderId="14" xfId="3" applyFont="1" applyFill="1" applyBorder="1" applyAlignment="1">
      <alignment horizontal="center" vertical="center" shrinkToFit="1"/>
    </xf>
    <xf numFmtId="0" fontId="19" fillId="6" borderId="7" xfId="3" applyFont="1" applyFill="1" applyBorder="1" applyAlignment="1">
      <alignment horizontal="center" vertical="center" shrinkToFit="1"/>
    </xf>
    <xf numFmtId="0" fontId="19" fillId="6" borderId="14" xfId="3" applyFont="1" applyFill="1" applyBorder="1" applyAlignment="1">
      <alignment horizontal="center" vertical="center"/>
    </xf>
    <xf numFmtId="0" fontId="19" fillId="6" borderId="24" xfId="3" applyFont="1" applyFill="1" applyBorder="1" applyAlignment="1">
      <alignment horizontal="center" vertical="center"/>
    </xf>
    <xf numFmtId="0" fontId="14" fillId="7" borderId="3" xfId="2" applyFont="1" applyFill="1" applyBorder="1" applyAlignment="1">
      <alignment horizontal="center" vertical="center" shrinkToFit="1"/>
    </xf>
    <xf numFmtId="0" fontId="14" fillId="7" borderId="4" xfId="2" applyFont="1" applyFill="1" applyBorder="1" applyAlignment="1">
      <alignment horizontal="center" vertical="center" shrinkToFit="1"/>
    </xf>
    <xf numFmtId="0" fontId="14" fillId="7" borderId="5" xfId="2" applyFont="1" applyFill="1" applyBorder="1" applyAlignment="1">
      <alignment horizontal="center" vertical="center" shrinkToFit="1"/>
    </xf>
    <xf numFmtId="0" fontId="14" fillId="8" borderId="52" xfId="2" applyFont="1" applyFill="1" applyBorder="1" applyAlignment="1">
      <alignment horizontal="center" vertical="center" shrinkToFit="1"/>
    </xf>
    <xf numFmtId="0" fontId="14" fillId="8" borderId="53" xfId="2" applyFont="1" applyFill="1" applyBorder="1" applyAlignment="1">
      <alignment horizontal="center" vertical="center" shrinkToFit="1"/>
    </xf>
    <xf numFmtId="0" fontId="19" fillId="8" borderId="15" xfId="3" applyFont="1" applyFill="1" applyBorder="1" applyAlignment="1">
      <alignment horizontal="center" vertical="center" shrinkToFit="1"/>
    </xf>
    <xf numFmtId="0" fontId="19" fillId="8" borderId="12" xfId="3" applyFont="1" applyFill="1" applyBorder="1" applyAlignment="1">
      <alignment horizontal="center" vertical="center" shrinkToFit="1"/>
    </xf>
    <xf numFmtId="0" fontId="19" fillId="8" borderId="27" xfId="3" applyFont="1" applyFill="1" applyBorder="1" applyAlignment="1">
      <alignment horizontal="center" vertical="center" shrinkToFit="1"/>
    </xf>
    <xf numFmtId="0" fontId="19" fillId="8" borderId="13" xfId="3" applyFont="1" applyFill="1" applyBorder="1" applyAlignment="1">
      <alignment horizontal="center" vertical="center" shrinkToFit="1"/>
    </xf>
    <xf numFmtId="0" fontId="19" fillId="8" borderId="6" xfId="3" applyFont="1" applyFill="1" applyBorder="1" applyAlignment="1">
      <alignment horizontal="center" vertical="center" shrinkToFit="1"/>
    </xf>
    <xf numFmtId="0" fontId="19" fillId="8" borderId="14" xfId="3" applyFont="1" applyFill="1" applyBorder="1" applyAlignment="1">
      <alignment horizontal="center" vertical="center" shrinkToFit="1"/>
    </xf>
    <xf numFmtId="0" fontId="19" fillId="8" borderId="7" xfId="3" applyFont="1" applyFill="1" applyBorder="1" applyAlignment="1">
      <alignment horizontal="center" vertical="center" shrinkToFit="1"/>
    </xf>
    <xf numFmtId="0" fontId="13" fillId="4" borderId="54" xfId="2" applyFill="1" applyBorder="1" applyAlignment="1" applyProtection="1">
      <alignment horizontal="center" vertical="center" shrinkToFit="1"/>
      <protection locked="0"/>
    </xf>
    <xf numFmtId="0" fontId="13" fillId="2" borderId="54" xfId="2" applyFill="1" applyBorder="1" applyAlignment="1" applyProtection="1">
      <alignment horizontal="center" vertical="center" shrinkToFit="1"/>
      <protection locked="0"/>
    </xf>
    <xf numFmtId="0" fontId="13" fillId="4" borderId="20" xfId="2" applyFill="1" applyBorder="1" applyAlignment="1" applyProtection="1">
      <alignment horizontal="left" vertical="center" shrinkToFit="1"/>
      <protection locked="0"/>
    </xf>
    <xf numFmtId="0" fontId="13" fillId="4" borderId="21" xfId="2" applyFill="1" applyBorder="1" applyAlignment="1" applyProtection="1">
      <alignment horizontal="left" vertical="center" shrinkToFit="1"/>
      <protection locked="0"/>
    </xf>
    <xf numFmtId="0" fontId="13" fillId="4" borderId="28" xfId="2" applyFill="1" applyBorder="1" applyAlignment="1" applyProtection="1">
      <alignment horizontal="left" vertical="center" shrinkToFit="1"/>
      <protection locked="0"/>
    </xf>
    <xf numFmtId="0" fontId="13" fillId="4" borderId="9" xfId="2" applyFill="1" applyBorder="1" applyAlignment="1" applyProtection="1">
      <alignment horizontal="left" vertical="center" shrinkToFit="1"/>
      <protection locked="0"/>
    </xf>
    <xf numFmtId="0" fontId="13" fillId="4" borderId="13" xfId="2" applyFill="1" applyAlignment="1" applyProtection="1">
      <alignment horizontal="left" vertical="center" shrinkToFit="1"/>
      <protection locked="0"/>
    </xf>
    <xf numFmtId="0" fontId="13" fillId="4" borderId="10" xfId="2" applyFill="1" applyBorder="1" applyAlignment="1" applyProtection="1">
      <alignment horizontal="left" vertical="center" shrinkToFit="1"/>
      <protection locked="0"/>
    </xf>
    <xf numFmtId="0" fontId="14" fillId="3" borderId="51" xfId="2" applyFont="1" applyFill="1" applyBorder="1" applyAlignment="1">
      <alignment horizontal="center" vertical="center" shrinkToFit="1"/>
    </xf>
    <xf numFmtId="0" fontId="14" fillId="3" borderId="34" xfId="2" applyFont="1" applyFill="1" applyBorder="1" applyAlignment="1">
      <alignment horizontal="center" vertical="center" shrinkToFit="1"/>
    </xf>
    <xf numFmtId="0" fontId="14" fillId="3" borderId="20" xfId="2" applyFont="1" applyFill="1" applyBorder="1" applyAlignment="1">
      <alignment horizontal="center" vertical="center" shrinkToFit="1"/>
    </xf>
    <xf numFmtId="0" fontId="14" fillId="3" borderId="22" xfId="2" applyFont="1" applyFill="1" applyBorder="1" applyAlignment="1">
      <alignment horizontal="center" vertical="center" shrinkToFit="1"/>
    </xf>
    <xf numFmtId="0" fontId="13" fillId="2" borderId="31" xfId="2" applyFill="1" applyBorder="1" applyAlignment="1" applyProtection="1">
      <alignment horizontal="left" vertical="center" shrinkToFit="1"/>
      <protection locked="0"/>
    </xf>
    <xf numFmtId="0" fontId="13" fillId="2" borderId="35" xfId="2" applyFill="1" applyBorder="1" applyAlignment="1" applyProtection="1">
      <alignment horizontal="left" vertical="center" shrinkToFit="1"/>
      <protection locked="0"/>
    </xf>
    <xf numFmtId="0" fontId="13" fillId="4" borderId="32" xfId="2" applyFill="1" applyBorder="1" applyAlignment="1" applyProtection="1">
      <alignment horizontal="left" vertical="center" shrinkToFit="1"/>
      <protection locked="0"/>
    </xf>
    <xf numFmtId="0" fontId="13" fillId="4" borderId="33" xfId="2" applyFill="1" applyBorder="1" applyAlignment="1" applyProtection="1">
      <alignment horizontal="left" vertical="center" shrinkToFit="1"/>
      <protection locked="0"/>
    </xf>
    <xf numFmtId="0" fontId="13" fillId="4" borderId="36" xfId="2" applyFill="1" applyBorder="1" applyAlignment="1" applyProtection="1">
      <alignment horizontal="left" vertical="center" shrinkToFit="1"/>
      <protection locked="0"/>
    </xf>
    <xf numFmtId="0" fontId="14" fillId="3" borderId="21" xfId="2" applyFont="1" applyFill="1" applyBorder="1" applyAlignment="1">
      <alignment horizontal="center" vertical="center" shrinkToFit="1"/>
    </xf>
    <xf numFmtId="0" fontId="14" fillId="3" borderId="13" xfId="2" applyFont="1" applyFill="1" applyAlignment="1">
      <alignment horizontal="center" vertical="center" shrinkToFit="1"/>
    </xf>
    <xf numFmtId="0" fontId="14" fillId="3" borderId="23" xfId="2" applyFont="1" applyFill="1" applyBorder="1" applyAlignment="1">
      <alignment horizontal="center" vertical="center" shrinkToFit="1"/>
    </xf>
    <xf numFmtId="0" fontId="14" fillId="3" borderId="32" xfId="2" applyFont="1" applyFill="1" applyBorder="1" applyAlignment="1">
      <alignment horizontal="center" vertical="center" shrinkToFit="1"/>
    </xf>
    <xf numFmtId="0" fontId="14" fillId="3" borderId="33" xfId="2" applyFont="1" applyFill="1" applyBorder="1" applyAlignment="1">
      <alignment horizontal="center" vertical="center" shrinkToFit="1"/>
    </xf>
    <xf numFmtId="0" fontId="14" fillId="3" borderId="36" xfId="2" applyFont="1" applyFill="1" applyBorder="1" applyAlignment="1">
      <alignment horizontal="center" vertical="center" shrinkToFit="1"/>
    </xf>
    <xf numFmtId="176" fontId="13" fillId="2" borderId="27" xfId="2" applyNumberFormat="1" applyFill="1" applyBorder="1" applyAlignment="1" applyProtection="1">
      <alignment horizontal="center" vertical="center" shrinkToFit="1"/>
      <protection locked="0"/>
    </xf>
    <xf numFmtId="176" fontId="13" fillId="2" borderId="13" xfId="2" applyNumberFormat="1" applyFill="1" applyAlignment="1" applyProtection="1">
      <alignment horizontal="center" vertical="center" shrinkToFit="1"/>
      <protection locked="0"/>
    </xf>
    <xf numFmtId="176" fontId="13" fillId="2" borderId="23" xfId="2" applyNumberFormat="1" applyFill="1" applyBorder="1" applyAlignment="1" applyProtection="1">
      <alignment horizontal="center" vertical="center" shrinkToFit="1"/>
      <protection locked="0"/>
    </xf>
    <xf numFmtId="0" fontId="13" fillId="2" borderId="27" xfId="2" applyFill="1" applyBorder="1" applyAlignment="1" applyProtection="1">
      <alignment horizontal="center" vertical="center" shrinkToFit="1"/>
      <protection locked="0"/>
    </xf>
    <xf numFmtId="0" fontId="13" fillId="2" borderId="13" xfId="2" applyFill="1" applyAlignment="1" applyProtection="1">
      <alignment horizontal="center" vertical="center" shrinkToFit="1"/>
      <protection locked="0"/>
    </xf>
    <xf numFmtId="0" fontId="13" fillId="2" borderId="10" xfId="2" applyFill="1" applyBorder="1" applyAlignment="1" applyProtection="1">
      <alignment horizontal="center" vertical="center" shrinkToFit="1"/>
      <protection locked="0"/>
    </xf>
    <xf numFmtId="177" fontId="13" fillId="2" borderId="21" xfId="2" applyNumberFormat="1" applyFill="1" applyBorder="1" applyAlignment="1" applyProtection="1">
      <alignment horizontal="center" vertical="center" shrinkToFit="1"/>
      <protection locked="0"/>
    </xf>
    <xf numFmtId="0" fontId="14" fillId="3" borderId="32" xfId="2" applyFont="1" applyFill="1" applyBorder="1" applyAlignment="1" applyProtection="1">
      <alignment horizontal="center" vertical="center" shrinkToFit="1"/>
      <protection locked="0"/>
    </xf>
    <xf numFmtId="0" fontId="14" fillId="3" borderId="34" xfId="2" applyFont="1" applyFill="1" applyBorder="1" applyAlignment="1" applyProtection="1">
      <alignment horizontal="center" vertical="center" shrinkToFit="1"/>
      <protection locked="0"/>
    </xf>
    <xf numFmtId="0" fontId="13" fillId="2" borderId="36" xfId="2" applyFill="1" applyBorder="1" applyAlignment="1" applyProtection="1">
      <alignment horizontal="center" vertical="center" shrinkToFit="1"/>
      <protection locked="0"/>
    </xf>
    <xf numFmtId="22" fontId="14" fillId="3" borderId="51" xfId="2" applyNumberFormat="1" applyFont="1" applyFill="1" applyBorder="1" applyAlignment="1">
      <alignment horizontal="center" vertical="center" shrinkToFit="1"/>
    </xf>
    <xf numFmtId="22" fontId="14" fillId="3" borderId="33" xfId="2" applyNumberFormat="1" applyFont="1" applyFill="1" applyBorder="1" applyAlignment="1">
      <alignment horizontal="center" vertical="center" shrinkToFit="1"/>
    </xf>
    <xf numFmtId="22" fontId="14" fillId="3" borderId="36" xfId="2" applyNumberFormat="1" applyFont="1" applyFill="1" applyBorder="1" applyAlignment="1">
      <alignment horizontal="center" vertical="center" shrinkToFit="1"/>
    </xf>
    <xf numFmtId="0" fontId="13" fillId="15" borderId="31" xfId="2" applyFill="1" applyBorder="1" applyAlignment="1" applyProtection="1">
      <alignment horizontal="left" vertical="center" shrinkToFit="1"/>
      <protection locked="0"/>
    </xf>
    <xf numFmtId="0" fontId="14" fillId="3" borderId="17" xfId="2" applyFont="1" applyFill="1" applyBorder="1" applyAlignment="1">
      <alignment horizontal="center" vertical="center" shrinkToFit="1"/>
    </xf>
    <xf numFmtId="0" fontId="14" fillId="3" borderId="30" xfId="2" applyFont="1" applyFill="1" applyBorder="1" applyAlignment="1">
      <alignment horizontal="center" vertical="center" shrinkToFit="1"/>
    </xf>
    <xf numFmtId="0" fontId="13" fillId="2" borderId="53" xfId="2" applyFill="1" applyBorder="1" applyAlignment="1" applyProtection="1">
      <alignment horizontal="left" vertical="center" shrinkToFit="1"/>
      <protection locked="0"/>
    </xf>
    <xf numFmtId="0" fontId="13" fillId="2" borderId="69" xfId="2" applyFill="1" applyBorder="1" applyAlignment="1" applyProtection="1">
      <alignment horizontal="left" vertical="center" shrinkToFit="1"/>
      <protection locked="0"/>
    </xf>
    <xf numFmtId="0" fontId="13" fillId="13" borderId="27" xfId="2" applyFill="1" applyBorder="1" applyAlignment="1" applyProtection="1">
      <alignment vertical="center" shrinkToFit="1"/>
      <protection locked="0"/>
    </xf>
    <xf numFmtId="0" fontId="26" fillId="0" borderId="26" xfId="6" applyFont="1" applyBorder="1" applyAlignment="1">
      <alignment horizontal="left" vertical="top" wrapText="1"/>
    </xf>
    <xf numFmtId="0" fontId="26" fillId="0" borderId="21" xfId="6" applyFont="1" applyBorder="1" applyAlignment="1">
      <alignment horizontal="left" vertical="top" wrapText="1"/>
    </xf>
    <xf numFmtId="0" fontId="26" fillId="0" borderId="22" xfId="6" applyFont="1" applyBorder="1" applyAlignment="1">
      <alignment horizontal="left" vertical="top" wrapText="1"/>
    </xf>
    <xf numFmtId="0" fontId="26" fillId="0" borderId="29" xfId="6" applyFont="1" applyBorder="1" applyAlignment="1">
      <alignment horizontal="left" vertical="top" wrapText="1"/>
    </xf>
    <xf numFmtId="0" fontId="26" fillId="0" borderId="18" xfId="6" applyFont="1" applyBorder="1" applyAlignment="1">
      <alignment horizontal="left" vertical="top" wrapText="1"/>
    </xf>
    <xf numFmtId="0" fontId="26" fillId="0" borderId="30" xfId="6" applyFont="1" applyBorder="1" applyAlignment="1">
      <alignment horizontal="left" vertical="top" wrapText="1"/>
    </xf>
    <xf numFmtId="0" fontId="26" fillId="0" borderId="54" xfId="6" applyFont="1" applyBorder="1" applyAlignment="1">
      <alignment horizontal="left" vertical="center" wrapText="1"/>
    </xf>
    <xf numFmtId="0" fontId="26" fillId="0" borderId="53" xfId="6" applyFont="1" applyBorder="1" applyAlignment="1">
      <alignment horizontal="left" vertical="center" wrapText="1"/>
    </xf>
    <xf numFmtId="0" fontId="26" fillId="0" borderId="13" xfId="6" applyFont="1" applyAlignment="1">
      <alignment horizontal="center" vertical="center"/>
    </xf>
    <xf numFmtId="0" fontId="26" fillId="0" borderId="32" xfId="6" applyFont="1" applyBorder="1" applyAlignment="1">
      <alignment horizontal="center" vertical="center"/>
    </xf>
    <xf numFmtId="0" fontId="26" fillId="0" borderId="33" xfId="6" applyFont="1" applyBorder="1" applyAlignment="1">
      <alignment horizontal="center" vertical="center"/>
    </xf>
    <xf numFmtId="0" fontId="26" fillId="0" borderId="34" xfId="6" applyFont="1" applyBorder="1" applyAlignment="1">
      <alignment horizontal="center" vertical="center"/>
    </xf>
    <xf numFmtId="0" fontId="26" fillId="0" borderId="68" xfId="6" applyFont="1" applyBorder="1" applyAlignment="1">
      <alignment horizontal="left" vertical="center" wrapText="1"/>
    </xf>
    <xf numFmtId="0" fontId="31" fillId="0" borderId="21" xfId="6" applyFont="1" applyBorder="1" applyAlignment="1">
      <alignment horizontal="left" vertical="center" wrapText="1"/>
    </xf>
    <xf numFmtId="0" fontId="31" fillId="0" borderId="22" xfId="6" applyFont="1" applyBorder="1" applyAlignment="1">
      <alignment horizontal="left" vertical="center" wrapText="1"/>
    </xf>
    <xf numFmtId="0" fontId="32" fillId="0" borderId="18" xfId="6" applyFont="1" applyBorder="1" applyAlignment="1">
      <alignment horizontal="left" vertical="center"/>
    </xf>
    <xf numFmtId="0" fontId="32" fillId="0" borderId="30" xfId="6" applyFont="1" applyBorder="1" applyAlignment="1">
      <alignment horizontal="left" vertical="center"/>
    </xf>
    <xf numFmtId="0" fontId="26" fillId="0" borderId="26" xfId="6" applyFont="1" applyBorder="1" applyAlignment="1">
      <alignment horizontal="center" vertical="center" wrapText="1"/>
    </xf>
    <xf numFmtId="0" fontId="26" fillId="0" borderId="29" xfId="6" applyFont="1" applyBorder="1" applyAlignment="1">
      <alignment horizontal="center" vertical="center" wrapText="1"/>
    </xf>
    <xf numFmtId="0" fontId="28" fillId="0" borderId="13" xfId="6" applyFont="1" applyAlignment="1">
      <alignment horizontal="left" vertical="center" wrapText="1"/>
    </xf>
    <xf numFmtId="0" fontId="26" fillId="0" borderId="54" xfId="6" applyFont="1" applyBorder="1" applyAlignment="1">
      <alignment horizontal="center" vertical="center" wrapText="1"/>
    </xf>
    <xf numFmtId="0" fontId="26" fillId="0" borderId="53" xfId="6" applyFont="1" applyBorder="1" applyAlignment="1">
      <alignment horizontal="center" vertical="center" wrapText="1"/>
    </xf>
    <xf numFmtId="0" fontId="26" fillId="0" borderId="68" xfId="6" applyFont="1" applyBorder="1" applyAlignment="1">
      <alignment horizontal="center" vertical="center" wrapText="1"/>
    </xf>
    <xf numFmtId="0" fontId="26" fillId="0" borderId="53" xfId="6" applyFont="1" applyBorder="1" applyAlignment="1">
      <alignment horizontal="center" vertical="center"/>
    </xf>
    <xf numFmtId="0" fontId="26" fillId="0" borderId="21" xfId="6" applyFont="1" applyBorder="1" applyAlignment="1">
      <alignment horizontal="center" vertical="center" shrinkToFit="1"/>
    </xf>
    <xf numFmtId="0" fontId="26" fillId="0" borderId="18" xfId="6" applyFont="1" applyBorder="1" applyAlignment="1">
      <alignment horizontal="center" vertical="center"/>
    </xf>
    <xf numFmtId="0" fontId="26" fillId="0" borderId="30" xfId="6" applyFont="1" applyBorder="1" applyAlignment="1">
      <alignment horizontal="center" vertical="center"/>
    </xf>
    <xf numFmtId="0" fontId="26" fillId="0" borderId="21" xfId="6" applyFont="1" applyBorder="1" applyAlignment="1">
      <alignment horizontal="center" vertical="center"/>
    </xf>
    <xf numFmtId="0" fontId="26" fillId="0" borderId="22" xfId="6" applyFont="1" applyBorder="1" applyAlignment="1">
      <alignment horizontal="center" vertical="center"/>
    </xf>
    <xf numFmtId="0" fontId="5" fillId="0" borderId="13" xfId="0" quotePrefix="1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27" xfId="0" applyFont="1" applyBorder="1" applyAlignment="1">
      <alignment vertical="top"/>
    </xf>
  </cellXfs>
  <cellStyles count="7">
    <cellStyle name="ハイパーリンク 2" xfId="3" xr:uid="{98554552-17E9-4940-B87B-1DFA2099261F}"/>
    <cellStyle name="標準" xfId="0" builtinId="0"/>
    <cellStyle name="標準 2" xfId="2" xr:uid="{5E7B1D57-D96C-4B78-AC84-D68FB7A2DEA0}"/>
    <cellStyle name="標準 2 3" xfId="1" xr:uid="{8FB7E2DE-C805-47B3-BB47-26162AF115AF}"/>
    <cellStyle name="標準 3" xfId="4" xr:uid="{295C50B5-8C11-4964-AE13-4C1CAD3CB814}"/>
    <cellStyle name="標準 4" xfId="5" xr:uid="{701429AA-C9D7-4489-AC86-BA28E60CD76D}"/>
    <cellStyle name="標準 5" xfId="6" xr:uid="{1C6D677F-9250-47E9-AF96-B541EFA34EBB}"/>
  </cellStyles>
  <dxfs count="2">
    <dxf>
      <numFmt numFmtId="185" formatCode="&quot;令和元年&quot;m&quot;月&quot;d&quot;日&quot;"/>
    </dxf>
    <dxf>
      <numFmt numFmtId="186" formatCode="&quot;令和2年&quot;m&quot;月&quot;d&quot;日&quot;"/>
    </dxf>
  </dxfs>
  <tableStyles count="0" defaultTableStyle="TableStyleMedium2" defaultPivotStyle="PivotStyleLight16"/>
  <colors>
    <mruColors>
      <color rgb="FFCCFFCC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</xdr:row>
          <xdr:rowOff>0</xdr:rowOff>
        </xdr:from>
        <xdr:to>
          <xdr:col>2</xdr:col>
          <xdr:colOff>0</xdr:colOff>
          <xdr:row>7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27432" rIns="45720" bIns="2743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開始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0</xdr:rowOff>
        </xdr:from>
        <xdr:to>
          <xdr:col>4</xdr:col>
          <xdr:colOff>0</xdr:colOff>
          <xdr:row>7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27432" rIns="45720" bIns="2743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廃止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542070</xdr:colOff>
      <xdr:row>2</xdr:row>
      <xdr:rowOff>88619</xdr:rowOff>
    </xdr:from>
    <xdr:to>
      <xdr:col>7</xdr:col>
      <xdr:colOff>206828</xdr:colOff>
      <xdr:row>3</xdr:row>
      <xdr:rowOff>84363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FE85C50-D902-46E1-B4A0-ADDBC98C73E4}"/>
            </a:ext>
          </a:extLst>
        </xdr:cNvPr>
        <xdr:cNvSpPr/>
      </xdr:nvSpPr>
      <xdr:spPr>
        <a:xfrm>
          <a:off x="4971195" y="0"/>
          <a:ext cx="569633" cy="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chemeClr val="tx2">
                <a:lumMod val="20000"/>
                <a:lumOff val="80000"/>
              </a:schemeClr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7</xdr:col>
          <xdr:colOff>0</xdr:colOff>
          <xdr:row>7</xdr:row>
          <xdr:rowOff>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27432" rIns="45720" bIns="2743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左記以外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6</xdr:row>
          <xdr:rowOff>0</xdr:rowOff>
        </xdr:from>
        <xdr:to>
          <xdr:col>10</xdr:col>
          <xdr:colOff>0</xdr:colOff>
          <xdr:row>7</xdr:row>
          <xdr:rowOff>0</xdr:rowOff>
        </xdr:to>
        <xdr:sp macro="" textlink="">
          <xdr:nvSpPr>
            <xdr:cNvPr id="3076" name="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27432" rIns="45720" bIns="2743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全シート表示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385763</xdr:colOff>
      <xdr:row>10</xdr:row>
      <xdr:rowOff>80964</xdr:rowOff>
    </xdr:from>
    <xdr:to>
      <xdr:col>6</xdr:col>
      <xdr:colOff>804863</xdr:colOff>
      <xdr:row>14</xdr:row>
      <xdr:rowOff>95251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410BA7DF-72F1-F27D-DE34-1E90ED88FED5}"/>
            </a:ext>
          </a:extLst>
        </xdr:cNvPr>
        <xdr:cNvSpPr/>
      </xdr:nvSpPr>
      <xdr:spPr>
        <a:xfrm>
          <a:off x="2324101" y="366714"/>
          <a:ext cx="4024312" cy="1014412"/>
        </a:xfrm>
        <a:prstGeom prst="wedgeRoundRectCallout">
          <a:avLst>
            <a:gd name="adj1" fmla="val -63603"/>
            <a:gd name="adj2" fmla="val -43702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送付した要否意見書の内容をご記載ください。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記載されない場合は、原本に必ずホチキス止めいただきますようお願いします。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</xdr:colOff>
      <xdr:row>51</xdr:row>
      <xdr:rowOff>0</xdr:rowOff>
    </xdr:from>
    <xdr:ext cx="11880" cy="11880"/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1</xdr:colOff>
      <xdr:row>51</xdr:row>
      <xdr:rowOff>0</xdr:rowOff>
    </xdr:from>
    <xdr:ext cx="15120" cy="11880"/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43</xdr:col>
      <xdr:colOff>0</xdr:colOff>
      <xdr:row>56</xdr:row>
      <xdr:rowOff>0</xdr:rowOff>
    </xdr:from>
    <xdr:ext cx="11880" cy="15120"/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16</xdr:col>
      <xdr:colOff>28575</xdr:colOff>
      <xdr:row>10</xdr:row>
      <xdr:rowOff>19050</xdr:rowOff>
    </xdr:from>
    <xdr:to>
      <xdr:col>40</xdr:col>
      <xdr:colOff>438150</xdr:colOff>
      <xdr:row>10</xdr:row>
      <xdr:rowOff>19050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2971800" y="1981200"/>
          <a:ext cx="425767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95250</xdr:colOff>
      <xdr:row>6</xdr:row>
      <xdr:rowOff>28575</xdr:rowOff>
    </xdr:from>
    <xdr:to>
      <xdr:col>23</xdr:col>
      <xdr:colOff>190500</xdr:colOff>
      <xdr:row>6</xdr:row>
      <xdr:rowOff>295275</xdr:rowOff>
    </xdr:to>
    <xdr:sp macro="" textlink="">
      <xdr:nvSpPr>
        <xdr:cNvPr id="2" name="円/楕円 1053">
          <a:extLst>
            <a:ext uri="{FF2B5EF4-FFF2-40B4-BE49-F238E27FC236}">
              <a16:creationId xmlns:a16="http://schemas.microsoft.com/office/drawing/2014/main" id="{D92E5AD0-741C-46C6-B7B0-58A9F3EE0AA0}"/>
            </a:ext>
          </a:extLst>
        </xdr:cNvPr>
        <xdr:cNvSpPr/>
      </xdr:nvSpPr>
      <xdr:spPr>
        <a:xfrm>
          <a:off x="3886200" y="1000125"/>
          <a:ext cx="447675" cy="266700"/>
        </a:xfrm>
        <a:prstGeom prst="ellipse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</xdr:row>
          <xdr:rowOff>285750</xdr:rowOff>
        </xdr:from>
        <xdr:to>
          <xdr:col>2</xdr:col>
          <xdr:colOff>9525</xdr:colOff>
          <xdr:row>6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5</xdr:row>
          <xdr:rowOff>276225</xdr:rowOff>
        </xdr:from>
        <xdr:to>
          <xdr:col>1</xdr:col>
          <xdr:colOff>381000</xdr:colOff>
          <xdr:row>7</xdr:row>
          <xdr:rowOff>28575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</xdr:row>
          <xdr:rowOff>304800</xdr:rowOff>
        </xdr:from>
        <xdr:to>
          <xdr:col>2</xdr:col>
          <xdr:colOff>28575</xdr:colOff>
          <xdr:row>8</xdr:row>
          <xdr:rowOff>57150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7</xdr:row>
          <xdr:rowOff>276225</xdr:rowOff>
        </xdr:from>
        <xdr:to>
          <xdr:col>2</xdr:col>
          <xdr:colOff>28575</xdr:colOff>
          <xdr:row>9</xdr:row>
          <xdr:rowOff>28575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3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8</xdr:row>
          <xdr:rowOff>276225</xdr:rowOff>
        </xdr:from>
        <xdr:to>
          <xdr:col>2</xdr:col>
          <xdr:colOff>19050</xdr:colOff>
          <xdr:row>10</xdr:row>
          <xdr:rowOff>28575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9</xdr:row>
          <xdr:rowOff>295275</xdr:rowOff>
        </xdr:from>
        <xdr:to>
          <xdr:col>2</xdr:col>
          <xdr:colOff>19050</xdr:colOff>
          <xdr:row>11</xdr:row>
          <xdr:rowOff>47625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11</xdr:row>
          <xdr:rowOff>0</xdr:rowOff>
        </xdr:from>
        <xdr:to>
          <xdr:col>2</xdr:col>
          <xdr:colOff>19050</xdr:colOff>
          <xdr:row>12</xdr:row>
          <xdr:rowOff>66675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18</xdr:row>
          <xdr:rowOff>276225</xdr:rowOff>
        </xdr:from>
        <xdr:to>
          <xdr:col>3</xdr:col>
          <xdr:colOff>476250</xdr:colOff>
          <xdr:row>20</xdr:row>
          <xdr:rowOff>28575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3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18</xdr:row>
          <xdr:rowOff>276225</xdr:rowOff>
        </xdr:from>
        <xdr:to>
          <xdr:col>4</xdr:col>
          <xdr:colOff>257175</xdr:colOff>
          <xdr:row>20</xdr:row>
          <xdr:rowOff>28575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3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18</xdr:row>
          <xdr:rowOff>276225</xdr:rowOff>
        </xdr:from>
        <xdr:to>
          <xdr:col>5</xdr:col>
          <xdr:colOff>19050</xdr:colOff>
          <xdr:row>20</xdr:row>
          <xdr:rowOff>28575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3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18</xdr:row>
          <xdr:rowOff>276225</xdr:rowOff>
        </xdr:from>
        <xdr:to>
          <xdr:col>5</xdr:col>
          <xdr:colOff>561975</xdr:colOff>
          <xdr:row>20</xdr:row>
          <xdr:rowOff>28575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3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18</xdr:row>
          <xdr:rowOff>285750</xdr:rowOff>
        </xdr:from>
        <xdr:to>
          <xdr:col>6</xdr:col>
          <xdr:colOff>657225</xdr:colOff>
          <xdr:row>20</xdr:row>
          <xdr:rowOff>38100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3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19</xdr:row>
          <xdr:rowOff>0</xdr:rowOff>
        </xdr:from>
        <xdr:to>
          <xdr:col>2</xdr:col>
          <xdr:colOff>19050</xdr:colOff>
          <xdr:row>20</xdr:row>
          <xdr:rowOff>66675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3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20</xdr:row>
          <xdr:rowOff>0</xdr:rowOff>
        </xdr:from>
        <xdr:to>
          <xdr:col>2</xdr:col>
          <xdr:colOff>19050</xdr:colOff>
          <xdr:row>21</xdr:row>
          <xdr:rowOff>66675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3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21</xdr:row>
          <xdr:rowOff>0</xdr:rowOff>
        </xdr:from>
        <xdr:to>
          <xdr:col>2</xdr:col>
          <xdr:colOff>19050</xdr:colOff>
          <xdr:row>22</xdr:row>
          <xdr:rowOff>66675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3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22</xdr:row>
          <xdr:rowOff>0</xdr:rowOff>
        </xdr:from>
        <xdr:to>
          <xdr:col>2</xdr:col>
          <xdr:colOff>19050</xdr:colOff>
          <xdr:row>23</xdr:row>
          <xdr:rowOff>66675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3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23</xdr:row>
          <xdr:rowOff>0</xdr:rowOff>
        </xdr:from>
        <xdr:to>
          <xdr:col>2</xdr:col>
          <xdr:colOff>19050</xdr:colOff>
          <xdr:row>24</xdr:row>
          <xdr:rowOff>66675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3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24</xdr:row>
          <xdr:rowOff>0</xdr:rowOff>
        </xdr:from>
        <xdr:to>
          <xdr:col>2</xdr:col>
          <xdr:colOff>19050</xdr:colOff>
          <xdr:row>25</xdr:row>
          <xdr:rowOff>66675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3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24</xdr:row>
          <xdr:rowOff>0</xdr:rowOff>
        </xdr:from>
        <xdr:to>
          <xdr:col>2</xdr:col>
          <xdr:colOff>19050</xdr:colOff>
          <xdr:row>25</xdr:row>
          <xdr:rowOff>66675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3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25</xdr:row>
          <xdr:rowOff>0</xdr:rowOff>
        </xdr:from>
        <xdr:to>
          <xdr:col>2</xdr:col>
          <xdr:colOff>19050</xdr:colOff>
          <xdr:row>26</xdr:row>
          <xdr:rowOff>66675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3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26</xdr:row>
          <xdr:rowOff>0</xdr:rowOff>
        </xdr:from>
        <xdr:to>
          <xdr:col>2</xdr:col>
          <xdr:colOff>19050</xdr:colOff>
          <xdr:row>27</xdr:row>
          <xdr:rowOff>66675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3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26</xdr:row>
          <xdr:rowOff>0</xdr:rowOff>
        </xdr:from>
        <xdr:to>
          <xdr:col>2</xdr:col>
          <xdr:colOff>19050</xdr:colOff>
          <xdr:row>27</xdr:row>
          <xdr:rowOff>66675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3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26</xdr:row>
          <xdr:rowOff>0</xdr:rowOff>
        </xdr:from>
        <xdr:to>
          <xdr:col>2</xdr:col>
          <xdr:colOff>19050</xdr:colOff>
          <xdr:row>27</xdr:row>
          <xdr:rowOff>66675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3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27</xdr:row>
          <xdr:rowOff>0</xdr:rowOff>
        </xdr:from>
        <xdr:to>
          <xdr:col>2</xdr:col>
          <xdr:colOff>19050</xdr:colOff>
          <xdr:row>28</xdr:row>
          <xdr:rowOff>66675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3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28</xdr:row>
          <xdr:rowOff>0</xdr:rowOff>
        </xdr:from>
        <xdr:to>
          <xdr:col>2</xdr:col>
          <xdr:colOff>19050</xdr:colOff>
          <xdr:row>29</xdr:row>
          <xdr:rowOff>66675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3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26</xdr:row>
          <xdr:rowOff>295275</xdr:rowOff>
        </xdr:from>
        <xdr:to>
          <xdr:col>3</xdr:col>
          <xdr:colOff>590550</xdr:colOff>
          <xdr:row>28</xdr:row>
          <xdr:rowOff>47625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3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26</xdr:row>
          <xdr:rowOff>285750</xdr:rowOff>
        </xdr:from>
        <xdr:to>
          <xdr:col>4</xdr:col>
          <xdr:colOff>695325</xdr:colOff>
          <xdr:row>28</xdr:row>
          <xdr:rowOff>38100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3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Kikanhvm039001\&#22522;&#24185;&#31995;&#12501;&#12449;&#12452;&#12523;&#12469;&#12540;&#12496;\&#29983;&#27963;&#31119;&#31049;&#35506;\&#12304;&#25152;&#23646;&#12501;&#12457;&#12523;&#12480;&#12305;\_120%20&#35199;&#37096;&#20107;&#21209;&#25152;\110%20&#35199;&#37096;1&#29677;\2170_&#24291;&#28716;\&#26032;&#35215;\&#26032;&#35215;&#35201;&#21542;&#24847;&#35211;&#26360;.xlsm" TargetMode="External"/><Relationship Id="rId1" Type="http://schemas.openxmlformats.org/officeDocument/2006/relationships/externalLinkPath" Target="file:///Y:\&#29983;&#27963;&#31119;&#31049;&#35506;\&#12304;&#25152;&#23646;&#12501;&#12457;&#12523;&#12480;&#12305;\_120%20&#35199;&#37096;&#20107;&#21209;&#25152;\110%20&#35199;&#37096;1&#29677;\2170_&#24291;&#28716;\&#26032;&#35215;\&#26032;&#35215;&#35201;&#21542;&#24847;&#35211;&#2636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スタ"/>
      <sheetName val="担当基準表"/>
      <sheetName val="経過的加算"/>
      <sheetName val="医療機関一覧"/>
      <sheetName val="世帯情報入力"/>
      <sheetName val="Sheet4"/>
      <sheetName val="決定調書（収入）廃止"/>
      <sheetName val="決定調書（収入）その他"/>
      <sheetName val="支払保留"/>
      <sheetName val="口座停止"/>
      <sheetName val="医療要否意見書"/>
      <sheetName val="医療要否送付状"/>
      <sheetName val="廃止"/>
      <sheetName val="停止"/>
      <sheetName val="廃止助言事項"/>
    </sheetNames>
    <sheetDataSet>
      <sheetData sheetId="0">
        <row r="4">
          <cell r="A4" t="str">
            <v>保護第１班</v>
          </cell>
          <cell r="B4" t="str">
            <v>097-534-6111　（内）</v>
          </cell>
          <cell r="C4" t="str">
            <v>大分市福祉事務所　生活福祉課</v>
          </cell>
          <cell r="D4" t="str">
            <v>開始</v>
          </cell>
          <cell r="E4" t="str">
            <v>高齢者</v>
          </cell>
          <cell r="F4" t="str">
            <v>A</v>
          </cell>
        </row>
        <row r="5">
          <cell r="A5" t="str">
            <v>保護第２班</v>
          </cell>
          <cell r="B5" t="str">
            <v>097-534-6111　（内）</v>
          </cell>
          <cell r="C5" t="str">
            <v>大分市福祉事務所　生活福祉東部事務所</v>
          </cell>
          <cell r="D5" t="str">
            <v>廃止</v>
          </cell>
          <cell r="E5" t="str">
            <v>母子</v>
          </cell>
          <cell r="F5" t="str">
            <v>B</v>
          </cell>
        </row>
        <row r="6">
          <cell r="A6" t="str">
            <v>保護第３班</v>
          </cell>
          <cell r="B6" t="str">
            <v>097-534-6111　（内）</v>
          </cell>
          <cell r="C6" t="str">
            <v>大分市福祉事務所　生活福祉西部事務所</v>
          </cell>
          <cell r="D6" t="str">
            <v>停止</v>
          </cell>
          <cell r="E6" t="str">
            <v>傷病者</v>
          </cell>
          <cell r="F6" t="str">
            <v>C</v>
          </cell>
        </row>
        <row r="7">
          <cell r="A7" t="str">
            <v>保護第４班</v>
          </cell>
          <cell r="B7" t="str">
            <v>097-534-6111　（内）</v>
          </cell>
          <cell r="D7" t="str">
            <v>停止解除</v>
          </cell>
          <cell r="E7" t="str">
            <v>障害者</v>
          </cell>
          <cell r="F7" t="str">
            <v>D</v>
          </cell>
        </row>
        <row r="8">
          <cell r="A8" t="str">
            <v>保護第５班</v>
          </cell>
          <cell r="B8" t="str">
            <v>097-534-6111　（内）</v>
          </cell>
          <cell r="D8" t="str">
            <v>世帯員認定</v>
          </cell>
          <cell r="E8" t="str">
            <v>その他</v>
          </cell>
          <cell r="F8" t="str">
            <v>E</v>
          </cell>
        </row>
        <row r="9">
          <cell r="A9" t="str">
            <v>保護第６班</v>
          </cell>
          <cell r="B9" t="str">
            <v>097-534-6111　（内）</v>
          </cell>
          <cell r="D9" t="str">
            <v>世帯員削除</v>
          </cell>
          <cell r="F9" t="str">
            <v>F</v>
          </cell>
        </row>
        <row r="10">
          <cell r="A10" t="str">
            <v>東部保護第１班</v>
          </cell>
          <cell r="B10" t="str">
            <v>097-527-2106</v>
          </cell>
          <cell r="D10" t="str">
            <v>転入</v>
          </cell>
        </row>
        <row r="11">
          <cell r="A11" t="str">
            <v>東部保護第２班</v>
          </cell>
          <cell r="B11" t="str">
            <v>097-027-2104</v>
          </cell>
          <cell r="D11" t="str">
            <v>転出</v>
          </cell>
        </row>
        <row r="12">
          <cell r="A12" t="str">
            <v>東部保護第３班</v>
          </cell>
          <cell r="B12" t="str">
            <v>097-547-8079</v>
          </cell>
        </row>
        <row r="13">
          <cell r="A13" t="str">
            <v>東部保護第４班</v>
          </cell>
          <cell r="B13" t="str">
            <v>097-547-8099</v>
          </cell>
        </row>
        <row r="14">
          <cell r="A14" t="str">
            <v>西部保護第１班</v>
          </cell>
          <cell r="B14" t="str">
            <v>097-541-1259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13" Type="http://schemas.openxmlformats.org/officeDocument/2006/relationships/ctrlProp" Target="../ctrlProps/ctrlProp14.xml"/><Relationship Id="rId18" Type="http://schemas.openxmlformats.org/officeDocument/2006/relationships/ctrlProp" Target="../ctrlProps/ctrlProp19.xml"/><Relationship Id="rId26" Type="http://schemas.openxmlformats.org/officeDocument/2006/relationships/ctrlProp" Target="../ctrlProps/ctrlProp27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22.xml"/><Relationship Id="rId7" Type="http://schemas.openxmlformats.org/officeDocument/2006/relationships/ctrlProp" Target="../ctrlProps/ctrlProp8.xml"/><Relationship Id="rId12" Type="http://schemas.openxmlformats.org/officeDocument/2006/relationships/ctrlProp" Target="../ctrlProps/ctrlProp13.xml"/><Relationship Id="rId17" Type="http://schemas.openxmlformats.org/officeDocument/2006/relationships/ctrlProp" Target="../ctrlProps/ctrlProp18.xml"/><Relationship Id="rId25" Type="http://schemas.openxmlformats.org/officeDocument/2006/relationships/ctrlProp" Target="../ctrlProps/ctrlProp26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7.xml"/><Relationship Id="rId20" Type="http://schemas.openxmlformats.org/officeDocument/2006/relationships/ctrlProp" Target="../ctrlProps/ctrlProp21.xml"/><Relationship Id="rId29" Type="http://schemas.openxmlformats.org/officeDocument/2006/relationships/ctrlProp" Target="../ctrlProps/ctrlProp30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7.xml"/><Relationship Id="rId11" Type="http://schemas.openxmlformats.org/officeDocument/2006/relationships/ctrlProp" Target="../ctrlProps/ctrlProp12.xml"/><Relationship Id="rId24" Type="http://schemas.openxmlformats.org/officeDocument/2006/relationships/ctrlProp" Target="../ctrlProps/ctrlProp25.xml"/><Relationship Id="rId5" Type="http://schemas.openxmlformats.org/officeDocument/2006/relationships/ctrlProp" Target="../ctrlProps/ctrlProp6.xml"/><Relationship Id="rId15" Type="http://schemas.openxmlformats.org/officeDocument/2006/relationships/ctrlProp" Target="../ctrlProps/ctrlProp16.xml"/><Relationship Id="rId23" Type="http://schemas.openxmlformats.org/officeDocument/2006/relationships/ctrlProp" Target="../ctrlProps/ctrlProp24.xml"/><Relationship Id="rId28" Type="http://schemas.openxmlformats.org/officeDocument/2006/relationships/ctrlProp" Target="../ctrlProps/ctrlProp29.xml"/><Relationship Id="rId10" Type="http://schemas.openxmlformats.org/officeDocument/2006/relationships/ctrlProp" Target="../ctrlProps/ctrlProp11.xml"/><Relationship Id="rId19" Type="http://schemas.openxmlformats.org/officeDocument/2006/relationships/ctrlProp" Target="../ctrlProps/ctrlProp20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Relationship Id="rId14" Type="http://schemas.openxmlformats.org/officeDocument/2006/relationships/ctrlProp" Target="../ctrlProps/ctrlProp15.xml"/><Relationship Id="rId22" Type="http://schemas.openxmlformats.org/officeDocument/2006/relationships/ctrlProp" Target="../ctrlProps/ctrlProp23.xml"/><Relationship Id="rId27" Type="http://schemas.openxmlformats.org/officeDocument/2006/relationships/ctrlProp" Target="../ctrlProps/ctrlProp28.xml"/><Relationship Id="rId30" Type="http://schemas.openxmlformats.org/officeDocument/2006/relationships/ctrlProp" Target="../ctrlProps/ctrlProp3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E0392-7C61-4BAB-BC2E-8E0CDFA47B44}">
  <sheetPr codeName="Sheet1">
    <tabColor rgb="FFFFFF00"/>
  </sheetPr>
  <dimension ref="A1:X961"/>
  <sheetViews>
    <sheetView showRuler="0" topLeftCell="A10" zoomScaleNormal="100" workbookViewId="0">
      <selection activeCell="H41" sqref="H41"/>
    </sheetView>
  </sheetViews>
  <sheetFormatPr defaultColWidth="9.1328125" defaultRowHeight="12.75"/>
  <cols>
    <col min="1" max="1" width="11.265625" style="5" customWidth="1"/>
    <col min="2" max="2" width="15.86328125" style="5" customWidth="1"/>
    <col min="3" max="3" width="14.73046875" style="5" customWidth="1"/>
    <col min="4" max="4" width="18" style="5" customWidth="1"/>
    <col min="5" max="6" width="8.86328125" style="5" customWidth="1"/>
    <col min="7" max="7" width="13.59765625" style="5" customWidth="1"/>
    <col min="8" max="9" width="7.86328125" style="5" customWidth="1"/>
    <col min="10" max="10" width="11" style="5" customWidth="1"/>
    <col min="11" max="11" width="10.73046875" style="5" customWidth="1"/>
    <col min="12" max="12" width="8" style="5" customWidth="1"/>
    <col min="13" max="15" width="12.1328125" style="5" customWidth="1"/>
    <col min="16" max="24" width="10.265625" style="5" hidden="1" customWidth="1"/>
    <col min="25" max="16384" width="9.1328125" style="5"/>
  </cols>
  <sheetData>
    <row r="1" spans="1:12" ht="14.25" hidden="1" customHeight="1" thickBot="1">
      <c r="A1" s="83" t="s">
        <v>67</v>
      </c>
      <c r="B1" s="84" t="s">
        <v>68</v>
      </c>
      <c r="C1" s="84" t="s">
        <v>69</v>
      </c>
      <c r="D1" s="85" t="s">
        <v>70</v>
      </c>
      <c r="E1" s="85"/>
      <c r="F1" s="85"/>
      <c r="G1" s="85"/>
      <c r="H1" s="85"/>
      <c r="I1" s="85" t="s">
        <v>71</v>
      </c>
      <c r="J1" s="86"/>
      <c r="K1" s="87"/>
    </row>
    <row r="2" spans="1:12" ht="14.25" hidden="1" customHeight="1" thickBot="1">
      <c r="A2" s="88" t="s">
        <v>72</v>
      </c>
      <c r="B2" s="89" t="s">
        <v>73</v>
      </c>
      <c r="C2" s="89"/>
      <c r="D2" s="90" t="s">
        <v>74</v>
      </c>
      <c r="E2" s="90"/>
      <c r="F2" s="90"/>
      <c r="G2" s="90"/>
      <c r="H2" s="90"/>
      <c r="I2" s="90" t="str">
        <f>VLOOKUP(B2,[1]マスタ!A4:B14,2,FALSE)</f>
        <v>097-541-1259</v>
      </c>
      <c r="J2" s="91"/>
    </row>
    <row r="3" spans="1:12" ht="15" hidden="1" customHeight="1" thickTop="1" thickBot="1">
      <c r="A3" s="92" t="s">
        <v>75</v>
      </c>
      <c r="B3" s="93"/>
      <c r="C3" s="94" t="s">
        <v>76</v>
      </c>
      <c r="D3" s="95"/>
      <c r="E3" s="96" t="s">
        <v>77</v>
      </c>
      <c r="F3" s="97"/>
      <c r="G3" s="97"/>
      <c r="H3" s="97"/>
      <c r="I3" s="97"/>
      <c r="J3" s="98"/>
    </row>
    <row r="4" spans="1:12" ht="14.25" hidden="1" customHeight="1" thickBot="1">
      <c r="A4" s="99" t="s">
        <v>78</v>
      </c>
      <c r="B4" s="100"/>
      <c r="C4" s="101" t="s">
        <v>79</v>
      </c>
      <c r="D4" s="102"/>
      <c r="E4" s="103"/>
      <c r="F4" s="104"/>
      <c r="G4" s="104"/>
      <c r="H4" s="104"/>
      <c r="I4" s="104"/>
      <c r="J4" s="105"/>
    </row>
    <row r="5" spans="1:12" ht="14.25" hidden="1" customHeight="1" thickBot="1"/>
    <row r="6" spans="1:12" ht="15" hidden="1" customHeight="1" thickBot="1">
      <c r="A6" s="106" t="s">
        <v>80</v>
      </c>
      <c r="B6" s="107"/>
      <c r="C6" s="107"/>
      <c r="D6" s="107"/>
      <c r="E6" s="107"/>
      <c r="F6" s="107"/>
      <c r="G6" s="108"/>
      <c r="H6" s="106" t="s">
        <v>81</v>
      </c>
      <c r="I6" s="107"/>
      <c r="J6" s="108"/>
      <c r="K6" s="109"/>
    </row>
    <row r="7" spans="1:12" ht="25.5" hidden="1" customHeight="1">
      <c r="K7" s="109"/>
    </row>
    <row r="8" spans="1:12" ht="25.5" hidden="1" customHeight="1" thickBot="1">
      <c r="B8" s="110" t="s">
        <v>82</v>
      </c>
      <c r="C8" s="111" t="s">
        <v>83</v>
      </c>
    </row>
    <row r="9" spans="1:12" ht="22.5" hidden="1" customHeight="1" thickBot="1">
      <c r="A9" s="92" t="s">
        <v>84</v>
      </c>
      <c r="B9" s="93"/>
      <c r="C9" s="93"/>
      <c r="D9" s="93"/>
      <c r="E9" s="93"/>
      <c r="F9" s="93"/>
      <c r="G9" s="93"/>
      <c r="H9" s="93"/>
      <c r="I9" s="93"/>
      <c r="J9" s="132"/>
    </row>
    <row r="10" spans="1:12" ht="22.5" customHeight="1">
      <c r="A10" s="456" t="s">
        <v>257</v>
      </c>
      <c r="B10" s="457"/>
      <c r="C10" s="457"/>
      <c r="D10" s="457"/>
      <c r="E10" s="457"/>
      <c r="F10" s="457"/>
      <c r="G10" s="457"/>
      <c r="H10" s="457"/>
      <c r="I10" s="457"/>
      <c r="J10" s="457"/>
    </row>
    <row r="11" spans="1:12" ht="22.5" customHeight="1">
      <c r="A11" s="421" t="s">
        <v>204</v>
      </c>
      <c r="B11" s="421"/>
      <c r="C11" s="178"/>
      <c r="D11" s="179"/>
      <c r="E11" s="21"/>
      <c r="F11" s="21"/>
      <c r="G11" s="21"/>
      <c r="H11" s="21"/>
      <c r="I11" s="21"/>
      <c r="J11" s="21"/>
    </row>
    <row r="12" spans="1:12" ht="18.75" customHeight="1">
      <c r="A12" s="128" t="s">
        <v>85</v>
      </c>
      <c r="B12" s="136"/>
      <c r="C12" s="558"/>
      <c r="D12" s="457"/>
      <c r="E12" s="457"/>
      <c r="F12" s="457"/>
      <c r="G12" s="457"/>
      <c r="H12" s="457"/>
      <c r="I12" s="457"/>
      <c r="J12" s="457"/>
      <c r="K12" s="457"/>
      <c r="L12" s="457"/>
    </row>
    <row r="13" spans="1:12" ht="18.75" customHeight="1">
      <c r="A13" s="128" t="s">
        <v>202</v>
      </c>
      <c r="B13" s="136"/>
      <c r="C13" s="129"/>
      <c r="D13" s="129"/>
      <c r="E13" s="129"/>
      <c r="F13" s="123"/>
      <c r="G13" s="123"/>
      <c r="H13" s="130"/>
      <c r="I13" s="130"/>
      <c r="J13" s="124"/>
      <c r="K13" s="124"/>
      <c r="L13" s="124"/>
    </row>
    <row r="14" spans="1:12" ht="18.75" customHeight="1">
      <c r="A14" s="128" t="s">
        <v>203</v>
      </c>
      <c r="B14" s="137"/>
      <c r="C14" s="131"/>
      <c r="D14" s="129"/>
      <c r="E14" s="129"/>
      <c r="F14" s="129"/>
      <c r="G14" s="129"/>
      <c r="H14" s="129"/>
      <c r="I14" s="124"/>
      <c r="J14" s="124"/>
      <c r="K14" s="124"/>
      <c r="L14" s="124"/>
    </row>
    <row r="15" spans="1:12" ht="18.75" customHeight="1">
      <c r="A15" s="128" t="s">
        <v>125</v>
      </c>
      <c r="B15" s="138"/>
      <c r="C15" s="131"/>
      <c r="D15" s="129"/>
      <c r="E15" s="129"/>
      <c r="F15" s="129"/>
      <c r="G15" s="129"/>
      <c r="H15" s="129"/>
      <c r="I15" s="124"/>
      <c r="J15" s="124"/>
      <c r="K15" s="124"/>
      <c r="L15" s="124"/>
    </row>
    <row r="16" spans="1:12" ht="22.5" customHeight="1">
      <c r="A16" s="133" t="s">
        <v>87</v>
      </c>
      <c r="B16" s="553"/>
      <c r="C16" s="553"/>
      <c r="D16" s="553"/>
      <c r="E16" s="553"/>
      <c r="F16" s="553"/>
      <c r="G16" s="553"/>
      <c r="H16" s="553"/>
    </row>
    <row r="17" spans="1:15" ht="18.75" hidden="1" customHeight="1">
      <c r="A17" s="554" t="s">
        <v>88</v>
      </c>
      <c r="B17" s="555"/>
      <c r="C17" s="112" t="s">
        <v>86</v>
      </c>
      <c r="D17" s="556"/>
      <c r="E17" s="556"/>
      <c r="F17" s="556"/>
      <c r="G17" s="556"/>
      <c r="H17" s="556"/>
      <c r="I17" s="556"/>
      <c r="J17" s="557"/>
    </row>
    <row r="18" spans="1:15" ht="22.5" hidden="1" customHeight="1">
      <c r="A18" s="525"/>
      <c r="B18" s="526"/>
      <c r="C18" s="8" t="s">
        <v>87</v>
      </c>
      <c r="D18" s="531"/>
      <c r="E18" s="532"/>
      <c r="F18" s="532"/>
      <c r="G18" s="532"/>
      <c r="H18" s="532"/>
      <c r="I18" s="532"/>
      <c r="J18" s="533"/>
    </row>
    <row r="19" spans="1:15" ht="18.75" hidden="1" customHeight="1">
      <c r="A19" s="525" t="s">
        <v>89</v>
      </c>
      <c r="B19" s="526"/>
      <c r="C19" s="7" t="s">
        <v>86</v>
      </c>
      <c r="D19" s="529"/>
      <c r="E19" s="529"/>
      <c r="F19" s="529"/>
      <c r="G19" s="529"/>
      <c r="H19" s="529"/>
      <c r="I19" s="529"/>
      <c r="J19" s="530"/>
    </row>
    <row r="20" spans="1:15" ht="22.5" hidden="1" customHeight="1">
      <c r="A20" s="527"/>
      <c r="B20" s="528"/>
      <c r="C20" s="8" t="s">
        <v>87</v>
      </c>
      <c r="D20" s="531"/>
      <c r="E20" s="532"/>
      <c r="F20" s="532"/>
      <c r="G20" s="532"/>
      <c r="H20" s="532"/>
      <c r="I20" s="532"/>
      <c r="J20" s="533"/>
    </row>
    <row r="21" spans="1:15" ht="15" hidden="1" customHeight="1">
      <c r="A21" s="534" t="s">
        <v>90</v>
      </c>
      <c r="B21" s="528"/>
      <c r="C21" s="537" t="s">
        <v>91</v>
      </c>
      <c r="D21" s="538"/>
      <c r="E21" s="526"/>
      <c r="F21" s="537" t="s">
        <v>92</v>
      </c>
      <c r="G21" s="538"/>
      <c r="H21" s="538"/>
      <c r="I21" s="538"/>
      <c r="J21" s="539"/>
    </row>
    <row r="22" spans="1:15" ht="22.5" hidden="1" customHeight="1">
      <c r="A22" s="535"/>
      <c r="B22" s="536"/>
      <c r="C22" s="540"/>
      <c r="D22" s="541"/>
      <c r="E22" s="542"/>
      <c r="F22" s="543"/>
      <c r="G22" s="544"/>
      <c r="H22" s="544"/>
      <c r="I22" s="544"/>
      <c r="J22" s="545"/>
    </row>
    <row r="23" spans="1:15" ht="22.5" hidden="1" customHeight="1">
      <c r="A23" s="538" t="s">
        <v>93</v>
      </c>
      <c r="B23" s="526"/>
      <c r="C23" s="546"/>
      <c r="D23" s="546"/>
      <c r="E23" s="546"/>
      <c r="F23" s="547" t="s">
        <v>94</v>
      </c>
      <c r="G23" s="548"/>
      <c r="H23" s="444"/>
      <c r="I23" s="442"/>
      <c r="J23" s="549"/>
    </row>
    <row r="24" spans="1:15" ht="22.5" hidden="1" customHeight="1">
      <c r="A24" s="550" t="e">
        <f>"変更（"&amp;(#REF!)&amp;"）理由"</f>
        <v>#REF!</v>
      </c>
      <c r="B24" s="551"/>
      <c r="C24" s="551"/>
      <c r="D24" s="551"/>
      <c r="E24" s="551"/>
      <c r="F24" s="551"/>
      <c r="G24" s="551"/>
      <c r="H24" s="551"/>
      <c r="I24" s="551"/>
      <c r="J24" s="552"/>
    </row>
    <row r="25" spans="1:15" ht="22.5" hidden="1" customHeight="1">
      <c r="A25" s="519"/>
      <c r="B25" s="520"/>
      <c r="C25" s="520"/>
      <c r="D25" s="520"/>
      <c r="E25" s="520"/>
      <c r="F25" s="520"/>
      <c r="G25" s="520"/>
      <c r="H25" s="520"/>
      <c r="I25" s="520"/>
      <c r="J25" s="521"/>
    </row>
    <row r="26" spans="1:15" ht="22.5" hidden="1" customHeight="1" thickBot="1">
      <c r="A26" s="522"/>
      <c r="B26" s="523"/>
      <c r="C26" s="523"/>
      <c r="D26" s="523"/>
      <c r="E26" s="523"/>
      <c r="F26" s="523"/>
      <c r="G26" s="523"/>
      <c r="H26" s="523"/>
      <c r="I26" s="523"/>
      <c r="J26" s="524"/>
    </row>
    <row r="27" spans="1:15" ht="22.5" hidden="1" customHeight="1" thickBot="1">
      <c r="A27" s="492" t="s">
        <v>95</v>
      </c>
      <c r="B27" s="493"/>
      <c r="C27" s="493"/>
      <c r="D27" s="493"/>
      <c r="E27" s="493"/>
      <c r="F27" s="493"/>
      <c r="G27" s="493"/>
      <c r="H27" s="493"/>
      <c r="I27" s="493"/>
      <c r="J27" s="494"/>
    </row>
    <row r="28" spans="1:15" ht="22.5" hidden="1" customHeight="1">
      <c r="A28" s="495" t="s">
        <v>96</v>
      </c>
      <c r="B28" s="496"/>
      <c r="C28" s="9" t="s">
        <v>97</v>
      </c>
      <c r="D28" s="9" t="s">
        <v>98</v>
      </c>
      <c r="E28" s="9" t="s">
        <v>99</v>
      </c>
      <c r="F28" s="10" t="s">
        <v>100</v>
      </c>
      <c r="G28" s="497" t="s">
        <v>101</v>
      </c>
      <c r="H28" s="498"/>
      <c r="I28" s="498"/>
      <c r="J28" s="499"/>
    </row>
    <row r="29" spans="1:15" ht="22.5" hidden="1" customHeight="1" thickBot="1">
      <c r="A29" s="503" t="s">
        <v>102</v>
      </c>
      <c r="B29" s="504"/>
      <c r="C29" s="6">
        <v>8000</v>
      </c>
      <c r="D29" s="6">
        <v>5</v>
      </c>
      <c r="E29" s="6">
        <v>1</v>
      </c>
      <c r="F29" s="11">
        <v>1</v>
      </c>
      <c r="G29" s="500"/>
      <c r="H29" s="501"/>
      <c r="I29" s="501"/>
      <c r="J29" s="502"/>
    </row>
    <row r="30" spans="1:15" ht="22.5" hidden="1" customHeight="1" thickBot="1">
      <c r="A30" s="505" t="s">
        <v>103</v>
      </c>
      <c r="B30" s="506"/>
      <c r="C30" s="506"/>
      <c r="D30" s="506"/>
      <c r="E30" s="506"/>
      <c r="F30" s="506"/>
      <c r="G30" s="506"/>
      <c r="H30" s="506"/>
      <c r="I30" s="506"/>
      <c r="J30" s="507"/>
    </row>
    <row r="31" spans="1:15" ht="18.75" hidden="1" customHeight="1">
      <c r="A31" s="508" t="s">
        <v>104</v>
      </c>
      <c r="B31" s="509"/>
      <c r="C31" s="12" t="s">
        <v>105</v>
      </c>
      <c r="D31" s="509" t="s">
        <v>106</v>
      </c>
      <c r="E31" s="509"/>
      <c r="F31" s="510" t="s">
        <v>107</v>
      </c>
      <c r="G31" s="511"/>
      <c r="H31" s="511" t="s">
        <v>108</v>
      </c>
      <c r="I31" s="511"/>
      <c r="J31" s="514"/>
      <c r="M31" s="13"/>
      <c r="N31" s="13"/>
      <c r="O31" s="13"/>
    </row>
    <row r="32" spans="1:15" ht="22.5" hidden="1" customHeight="1" thickBot="1">
      <c r="A32" s="517"/>
      <c r="B32" s="517"/>
      <c r="C32" s="14" t="str">
        <f>A2</f>
        <v>廣瀬</v>
      </c>
      <c r="D32" s="518">
        <v>2170</v>
      </c>
      <c r="E32" s="518"/>
      <c r="F32" s="512"/>
      <c r="G32" s="513"/>
      <c r="H32" s="515"/>
      <c r="I32" s="515"/>
      <c r="J32" s="516"/>
    </row>
    <row r="33" spans="1:24" s="17" customFormat="1" ht="27.75" hidden="1" customHeight="1">
      <c r="A33" s="480" t="s">
        <v>109</v>
      </c>
      <c r="B33" s="481"/>
      <c r="C33" s="15">
        <v>623</v>
      </c>
      <c r="D33" s="16" t="s">
        <v>110</v>
      </c>
      <c r="E33" s="482" t="e">
        <f>VLOOKUP(C33,#REF!,3,0)</f>
        <v>#REF!</v>
      </c>
      <c r="F33" s="483"/>
      <c r="G33" s="484"/>
      <c r="H33" s="16" t="s">
        <v>111</v>
      </c>
      <c r="I33" s="485"/>
      <c r="J33" s="486"/>
      <c r="L33" s="18"/>
    </row>
    <row r="34" spans="1:24" s="17" customFormat="1" ht="27.75" hidden="1" customHeight="1" thickBot="1">
      <c r="A34" s="487" t="s">
        <v>112</v>
      </c>
      <c r="B34" s="488"/>
      <c r="C34" s="19" t="e">
        <f>VLOOKUP(C33,#REF!,4,0)</f>
        <v>#REF!</v>
      </c>
      <c r="D34" s="489" t="e">
        <f>VLOOKUP(C33,#REF!,5,0)</f>
        <v>#REF!</v>
      </c>
      <c r="E34" s="489"/>
      <c r="F34" s="489"/>
      <c r="G34" s="489"/>
      <c r="H34" s="20" t="s">
        <v>113</v>
      </c>
      <c r="I34" s="490"/>
      <c r="J34" s="491"/>
      <c r="K34" s="21"/>
      <c r="L34" s="21"/>
    </row>
    <row r="35" spans="1:24" s="17" customFormat="1" ht="22.5" hidden="1" customHeight="1" thickBot="1">
      <c r="A35" s="465" t="s">
        <v>114</v>
      </c>
      <c r="B35" s="466"/>
      <c r="C35" s="466"/>
      <c r="D35" s="466"/>
      <c r="E35" s="466"/>
      <c r="F35" s="466"/>
      <c r="G35" s="466"/>
      <c r="H35" s="466"/>
      <c r="I35" s="466"/>
      <c r="J35" s="467"/>
    </row>
    <row r="36" spans="1:24" s="17" customFormat="1" ht="17.25" hidden="1" customHeight="1" thickBot="1">
      <c r="A36" s="468" t="s">
        <v>115</v>
      </c>
      <c r="B36" s="469"/>
      <c r="C36" s="470" t="s">
        <v>116</v>
      </c>
      <c r="D36" s="472" t="s">
        <v>117</v>
      </c>
      <c r="E36" s="473"/>
      <c r="F36" s="473"/>
      <c r="G36" s="473"/>
      <c r="H36" s="473"/>
      <c r="I36" s="473"/>
      <c r="J36" s="474"/>
    </row>
    <row r="37" spans="1:24" s="17" customFormat="1" ht="17.25" hidden="1" customHeight="1">
      <c r="A37" s="468"/>
      <c r="B37" s="469"/>
      <c r="C37" s="471"/>
      <c r="D37" s="22" t="s">
        <v>118</v>
      </c>
      <c r="E37" s="23" t="s">
        <v>119</v>
      </c>
      <c r="F37" s="475" t="s">
        <v>120</v>
      </c>
      <c r="G37" s="476"/>
      <c r="H37" s="477"/>
      <c r="I37" s="24" t="s">
        <v>121</v>
      </c>
      <c r="J37" s="25" t="s">
        <v>122</v>
      </c>
    </row>
    <row r="38" spans="1:24" s="17" customFormat="1" ht="27.75" hidden="1" customHeight="1" thickBot="1">
      <c r="A38" s="478" t="s">
        <v>123</v>
      </c>
      <c r="B38" s="439"/>
      <c r="C38" s="26" t="s">
        <v>124</v>
      </c>
      <c r="D38" s="27" t="e">
        <f>COUNTIF(#REF!,"*")</f>
        <v>#REF!</v>
      </c>
      <c r="E38" s="28" t="e">
        <f>IF(#REF!+#REF!+#REF!=0,"",D38)</f>
        <v>#REF!</v>
      </c>
      <c r="F38" s="441"/>
      <c r="G38" s="439"/>
      <c r="H38" s="440"/>
      <c r="I38" s="29">
        <v>1</v>
      </c>
      <c r="J38" s="30" t="e">
        <f>D38</f>
        <v>#REF!</v>
      </c>
    </row>
    <row r="39" spans="1:24" s="121" customFormat="1" ht="19.899999999999999" customHeight="1">
      <c r="A39" s="141" t="s">
        <v>172</v>
      </c>
      <c r="B39" s="135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24" s="121" customFormat="1" ht="22.5" customHeight="1">
      <c r="A40" s="141" t="s">
        <v>223</v>
      </c>
      <c r="B40" s="150"/>
      <c r="C40" s="141" t="s">
        <v>258</v>
      </c>
      <c r="D40" s="150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22"/>
    </row>
    <row r="41" spans="1:24" s="121" customFormat="1" ht="28.5" customHeight="1">
      <c r="A41" s="141" t="s">
        <v>176</v>
      </c>
      <c r="B41" s="135"/>
      <c r="C41" s="17"/>
      <c r="D41" s="5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23"/>
      <c r="Q41" s="123"/>
      <c r="R41" s="124"/>
      <c r="S41" s="124"/>
      <c r="T41" s="124"/>
      <c r="U41" s="124"/>
      <c r="V41" s="124"/>
      <c r="W41" s="124"/>
      <c r="X41" s="124"/>
    </row>
    <row r="42" spans="1:24" s="121" customFormat="1" ht="23.2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25"/>
      <c r="Q42" s="126"/>
      <c r="R42" s="124"/>
      <c r="S42" s="124"/>
      <c r="T42" s="124"/>
      <c r="U42" s="126"/>
      <c r="V42" s="127"/>
    </row>
    <row r="43" spans="1:24" s="17" customFormat="1" ht="23.25" hidden="1" customHeight="1">
      <c r="A43" s="113"/>
      <c r="B43" s="445"/>
      <c r="C43" s="446"/>
      <c r="D43" s="479"/>
      <c r="E43" s="445"/>
      <c r="F43" s="446"/>
      <c r="G43" s="114"/>
      <c r="H43" s="115"/>
      <c r="I43" s="116" t="e">
        <f>IF(#REF!="開始",Q43,P43)</f>
        <v>#REF!</v>
      </c>
      <c r="J43" s="453"/>
      <c r="K43" s="454"/>
      <c r="L43" s="454"/>
      <c r="M43" s="455"/>
      <c r="N43" s="117"/>
      <c r="O43" s="118"/>
      <c r="P43" s="119" t="str">
        <f t="shared" ref="P43:P51" si="0">IFERROR(IF(J43="","",(DATEDIF(J43,$P$42,"Y"))),0)</f>
        <v/>
      </c>
      <c r="Q43" s="119" t="str">
        <f>IFERROR(IF(J43="","",(DATEDIF(J43,#REF!,"Y"))),0)</f>
        <v/>
      </c>
      <c r="R43" s="38"/>
      <c r="T43" s="120">
        <f>Q42</f>
        <v>0</v>
      </c>
    </row>
    <row r="44" spans="1:24" s="17" customFormat="1" ht="23.25" hidden="1" customHeight="1">
      <c r="A44" s="35"/>
      <c r="B44" s="442"/>
      <c r="C44" s="443"/>
      <c r="D44" s="444"/>
      <c r="E44" s="442"/>
      <c r="F44" s="443"/>
      <c r="G44" s="31"/>
      <c r="H44" s="36"/>
      <c r="I44" s="32" t="e">
        <f>IF(#REF!="開始",Q44,P44)</f>
        <v>#REF!</v>
      </c>
      <c r="J44" s="450"/>
      <c r="K44" s="451"/>
      <c r="L44" s="451"/>
      <c r="M44" s="452"/>
      <c r="N44" s="33"/>
      <c r="O44" s="37"/>
      <c r="P44" s="34" t="str">
        <f t="shared" si="0"/>
        <v/>
      </c>
      <c r="Q44" s="34" t="str">
        <f>IFERROR(IF(J44="","",(DATEDIF(J44,#REF!,"Y"))),0)</f>
        <v/>
      </c>
      <c r="R44" s="38"/>
    </row>
    <row r="45" spans="1:24" s="17" customFormat="1" ht="23.25" hidden="1" customHeight="1">
      <c r="A45" s="35"/>
      <c r="B45" s="442"/>
      <c r="C45" s="443"/>
      <c r="D45" s="444"/>
      <c r="E45" s="442"/>
      <c r="F45" s="443"/>
      <c r="G45" s="31"/>
      <c r="H45" s="36"/>
      <c r="I45" s="32" t="e">
        <f>IF(#REF!="開始",Q45,P45)</f>
        <v>#REF!</v>
      </c>
      <c r="J45" s="450"/>
      <c r="K45" s="451"/>
      <c r="L45" s="451"/>
      <c r="M45" s="452"/>
      <c r="N45" s="33"/>
      <c r="O45" s="37"/>
      <c r="P45" s="34" t="str">
        <f t="shared" si="0"/>
        <v/>
      </c>
      <c r="Q45" s="34" t="str">
        <f>IFERROR(IF(J45="","",(DATEDIF(J45,#REF!,"Y"))),0)</f>
        <v/>
      </c>
      <c r="R45" s="38"/>
    </row>
    <row r="46" spans="1:24" s="17" customFormat="1" ht="23.25" hidden="1" customHeight="1">
      <c r="A46" s="35"/>
      <c r="B46" s="442"/>
      <c r="C46" s="443"/>
      <c r="D46" s="444"/>
      <c r="E46" s="442"/>
      <c r="F46" s="443"/>
      <c r="G46" s="31"/>
      <c r="H46" s="36"/>
      <c r="I46" s="32" t="e">
        <f>IF(#REF!="開始",Q46,P46)</f>
        <v>#REF!</v>
      </c>
      <c r="J46" s="450"/>
      <c r="K46" s="451"/>
      <c r="L46" s="451"/>
      <c r="M46" s="452"/>
      <c r="N46" s="33"/>
      <c r="O46" s="37"/>
      <c r="P46" s="34" t="str">
        <f t="shared" si="0"/>
        <v/>
      </c>
      <c r="Q46" s="34" t="str">
        <f>IFERROR(IF(J46="","",(DATEDIF(J46,#REF!,"Y"))),0)</f>
        <v/>
      </c>
      <c r="R46" s="38"/>
    </row>
    <row r="47" spans="1:24" s="17" customFormat="1" ht="23.25" hidden="1" customHeight="1">
      <c r="A47" s="35"/>
      <c r="B47" s="442"/>
      <c r="C47" s="443"/>
      <c r="D47" s="444"/>
      <c r="E47" s="442"/>
      <c r="F47" s="443"/>
      <c r="G47" s="31"/>
      <c r="H47" s="36"/>
      <c r="I47" s="32" t="e">
        <f>IF(#REF!="開始",Q47,P47)</f>
        <v>#REF!</v>
      </c>
      <c r="J47" s="450"/>
      <c r="K47" s="451"/>
      <c r="L47" s="451"/>
      <c r="M47" s="452"/>
      <c r="N47" s="33"/>
      <c r="O47" s="37"/>
      <c r="P47" s="34" t="str">
        <f t="shared" si="0"/>
        <v/>
      </c>
      <c r="Q47" s="34" t="str">
        <f>IFERROR(IF(J47="","",(DATEDIF(J47,#REF!,"Y"))),0)</f>
        <v/>
      </c>
      <c r="R47" s="38"/>
    </row>
    <row r="48" spans="1:24" s="17" customFormat="1" ht="23.25" hidden="1" customHeight="1">
      <c r="A48" s="35"/>
      <c r="B48" s="442"/>
      <c r="C48" s="443"/>
      <c r="D48" s="444"/>
      <c r="E48" s="442"/>
      <c r="F48" s="443"/>
      <c r="G48" s="31"/>
      <c r="H48" s="36"/>
      <c r="I48" s="32" t="e">
        <f>IF(#REF!="開始",Q48,P48)</f>
        <v>#REF!</v>
      </c>
      <c r="J48" s="450"/>
      <c r="K48" s="451"/>
      <c r="L48" s="451"/>
      <c r="M48" s="452"/>
      <c r="N48" s="33"/>
      <c r="O48" s="37"/>
      <c r="P48" s="34" t="str">
        <f t="shared" si="0"/>
        <v/>
      </c>
      <c r="Q48" s="34" t="str">
        <f>IFERROR(IF(J48="","",(DATEDIF(J48,#REF!,"Y"))),0)</f>
        <v/>
      </c>
      <c r="R48" s="38"/>
    </row>
    <row r="49" spans="1:18" s="17" customFormat="1" ht="23.25" hidden="1" customHeight="1">
      <c r="A49" s="35"/>
      <c r="B49" s="442"/>
      <c r="C49" s="443"/>
      <c r="D49" s="444"/>
      <c r="E49" s="442"/>
      <c r="F49" s="443"/>
      <c r="G49" s="31"/>
      <c r="H49" s="36"/>
      <c r="I49" s="32" t="e">
        <f>IF(#REF!="開始",Q49,P49)</f>
        <v>#REF!</v>
      </c>
      <c r="J49" s="450"/>
      <c r="K49" s="451"/>
      <c r="L49" s="451"/>
      <c r="M49" s="452"/>
      <c r="N49" s="33"/>
      <c r="O49" s="37"/>
      <c r="P49" s="34" t="str">
        <f t="shared" si="0"/>
        <v/>
      </c>
      <c r="Q49" s="34" t="str">
        <f>IFERROR(IF(J49="","",(DATEDIF(J49,#REF!,"Y"))),0)</f>
        <v/>
      </c>
      <c r="R49" s="38"/>
    </row>
    <row r="50" spans="1:18" s="17" customFormat="1" ht="23.25" hidden="1" customHeight="1">
      <c r="A50" s="35"/>
      <c r="B50" s="442"/>
      <c r="C50" s="443"/>
      <c r="D50" s="444"/>
      <c r="E50" s="442"/>
      <c r="F50" s="443"/>
      <c r="G50" s="31"/>
      <c r="H50" s="36"/>
      <c r="I50" s="32" t="e">
        <f>IF(#REF!="開始",Q50,P50)</f>
        <v>#REF!</v>
      </c>
      <c r="J50" s="450"/>
      <c r="K50" s="451"/>
      <c r="L50" s="451"/>
      <c r="M50" s="452"/>
      <c r="N50" s="33"/>
      <c r="O50" s="37"/>
      <c r="P50" s="34" t="str">
        <f t="shared" si="0"/>
        <v/>
      </c>
      <c r="Q50" s="34" t="str">
        <f>IFERROR(IF(J50="","",(DATEDIF(J50,#REF!,"Y"))),0)</f>
        <v/>
      </c>
      <c r="R50" s="38"/>
    </row>
    <row r="51" spans="1:18" s="17" customFormat="1" ht="23.25" hidden="1" customHeight="1" thickBot="1">
      <c r="A51" s="39"/>
      <c r="B51" s="439"/>
      <c r="C51" s="440"/>
      <c r="D51" s="441"/>
      <c r="E51" s="439"/>
      <c r="F51" s="440"/>
      <c r="G51" s="6"/>
      <c r="H51" s="40"/>
      <c r="I51" s="28" t="e">
        <f>IF(#REF!="開始",Q51,P51)</f>
        <v>#REF!</v>
      </c>
      <c r="J51" s="447"/>
      <c r="K51" s="448"/>
      <c r="L51" s="448"/>
      <c r="M51" s="449"/>
      <c r="N51" s="29"/>
      <c r="O51" s="41"/>
      <c r="P51" s="34" t="str">
        <f t="shared" si="0"/>
        <v/>
      </c>
      <c r="Q51" s="34" t="str">
        <f>IFERROR(IF(J51="","",(DATEDIF(J51,#REF!,"Y"))),0)</f>
        <v/>
      </c>
      <c r="R51" s="38"/>
    </row>
    <row r="52" spans="1:18" s="17" customFormat="1" ht="15.75" hidden="1" customHeight="1">
      <c r="A52" s="5"/>
      <c r="H52" s="42"/>
      <c r="I52" s="42"/>
    </row>
    <row r="53" spans="1:18" s="17" customFormat="1" ht="15.75" customHeight="1" thickBot="1">
      <c r="A53" s="5"/>
      <c r="H53" s="42"/>
      <c r="I53" s="42"/>
    </row>
    <row r="54" spans="1:18" s="17" customFormat="1" ht="23.25" customHeight="1" thickBot="1">
      <c r="A54" s="429" t="s">
        <v>245</v>
      </c>
      <c r="B54" s="430"/>
      <c r="C54" s="430"/>
      <c r="D54" s="430"/>
      <c r="E54" s="431"/>
      <c r="F54" s="431"/>
      <c r="G54" s="432"/>
      <c r="H54" s="18"/>
      <c r="I54" s="18"/>
      <c r="J54" s="173" t="s">
        <v>224</v>
      </c>
      <c r="K54" s="461"/>
      <c r="L54" s="461"/>
      <c r="M54" s="461"/>
      <c r="N54" s="461"/>
      <c r="O54" s="462"/>
    </row>
    <row r="55" spans="1:18" s="17" customFormat="1" ht="23.25" customHeight="1">
      <c r="A55" s="142" t="s">
        <v>205</v>
      </c>
      <c r="B55" s="143"/>
      <c r="C55" s="142" t="s">
        <v>208</v>
      </c>
      <c r="D55" s="144"/>
      <c r="E55" s="422" t="s">
        <v>211</v>
      </c>
      <c r="F55" s="423"/>
      <c r="G55" s="424"/>
      <c r="H55" s="18"/>
      <c r="I55" s="18"/>
      <c r="J55" s="163" t="s">
        <v>226</v>
      </c>
      <c r="K55" s="420"/>
      <c r="L55" s="420"/>
      <c r="M55" s="420"/>
      <c r="N55" s="420"/>
      <c r="O55" s="460"/>
    </row>
    <row r="56" spans="1:18" s="17" customFormat="1" ht="23.25" customHeight="1">
      <c r="A56" s="141" t="s">
        <v>206</v>
      </c>
      <c r="B56" s="135"/>
      <c r="C56" s="141" t="s">
        <v>209</v>
      </c>
      <c r="D56" s="145"/>
      <c r="E56" s="425" t="s">
        <v>212</v>
      </c>
      <c r="F56" s="426"/>
      <c r="G56" s="139"/>
      <c r="J56" s="163" t="s">
        <v>227</v>
      </c>
      <c r="K56" s="420"/>
      <c r="L56" s="420"/>
      <c r="M56" s="420"/>
      <c r="N56" s="420"/>
      <c r="O56" s="460"/>
    </row>
    <row r="57" spans="1:18" s="17" customFormat="1" ht="27" customHeight="1" thickBot="1">
      <c r="A57" s="146" t="s">
        <v>207</v>
      </c>
      <c r="B57" s="147"/>
      <c r="C57" s="146" t="s">
        <v>210</v>
      </c>
      <c r="D57" s="148"/>
      <c r="E57" s="427" t="s">
        <v>213</v>
      </c>
      <c r="F57" s="428"/>
      <c r="G57" s="140"/>
      <c r="J57" s="164" t="s">
        <v>228</v>
      </c>
      <c r="K57" s="463"/>
      <c r="L57" s="463"/>
      <c r="M57" s="165" t="s">
        <v>229</v>
      </c>
      <c r="N57" s="463"/>
      <c r="O57" s="464"/>
      <c r="R57" s="43"/>
    </row>
    <row r="58" spans="1:18" s="17" customFormat="1" ht="47.25" customHeight="1">
      <c r="A58" s="149" t="s">
        <v>218</v>
      </c>
      <c r="B58" s="433"/>
      <c r="C58" s="434"/>
      <c r="D58" s="434"/>
      <c r="E58" s="435"/>
      <c r="F58" s="435"/>
      <c r="G58" s="436"/>
      <c r="R58" s="43"/>
    </row>
    <row r="59" spans="1:18" s="17" customFormat="1" ht="24" customHeight="1">
      <c r="A59" s="437" t="s">
        <v>219</v>
      </c>
      <c r="B59" s="151" t="s">
        <v>200</v>
      </c>
      <c r="C59" s="156"/>
      <c r="D59" s="157" t="s">
        <v>222</v>
      </c>
      <c r="E59" s="158"/>
      <c r="F59" s="159" t="s">
        <v>225</v>
      </c>
      <c r="R59" s="43"/>
    </row>
    <row r="60" spans="1:18" s="17" customFormat="1" ht="24.75" customHeight="1">
      <c r="A60" s="437"/>
      <c r="B60" s="151" t="s">
        <v>220</v>
      </c>
      <c r="C60" s="152"/>
      <c r="D60" s="153" t="s">
        <v>222</v>
      </c>
      <c r="E60" s="160"/>
      <c r="F60" s="155" t="s">
        <v>225</v>
      </c>
      <c r="P60" s="17" t="s">
        <v>127</v>
      </c>
      <c r="R60" s="43" t="s">
        <v>128</v>
      </c>
    </row>
    <row r="61" spans="1:18" s="17" customFormat="1" ht="24.75" customHeight="1">
      <c r="A61" s="438"/>
      <c r="B61" s="146" t="s">
        <v>221</v>
      </c>
      <c r="C61" s="171"/>
      <c r="G61" s="5"/>
      <c r="H61" s="5"/>
      <c r="I61" s="5"/>
      <c r="J61" s="5"/>
      <c r="N61" s="5"/>
      <c r="O61" s="5"/>
      <c r="R61" s="43" t="s">
        <v>129</v>
      </c>
    </row>
    <row r="62" spans="1:18" ht="21" customHeight="1">
      <c r="A62" s="172" t="s">
        <v>249</v>
      </c>
      <c r="B62" s="154"/>
      <c r="C62" s="153" t="s">
        <v>251</v>
      </c>
      <c r="D62" s="154"/>
      <c r="E62" s="458" t="s">
        <v>254</v>
      </c>
      <c r="F62" s="459"/>
      <c r="P62" s="5" t="s">
        <v>130</v>
      </c>
      <c r="R62" s="43" t="s">
        <v>131</v>
      </c>
    </row>
    <row r="63" spans="1:18" ht="21.75" customHeight="1">
      <c r="A63" s="14" t="s">
        <v>255</v>
      </c>
      <c r="B63" s="177"/>
      <c r="P63" s="5" t="s">
        <v>126</v>
      </c>
      <c r="R63" s="43" t="s">
        <v>132</v>
      </c>
    </row>
    <row r="64" spans="1:18" ht="35.25" customHeight="1">
      <c r="A64" s="418" t="s">
        <v>256</v>
      </c>
      <c r="B64" s="419"/>
      <c r="C64" s="420"/>
      <c r="D64" s="420"/>
      <c r="E64" s="420"/>
      <c r="F64" s="420"/>
      <c r="G64" s="420"/>
      <c r="P64" s="5" t="s">
        <v>133</v>
      </c>
      <c r="R64" s="43" t="s">
        <v>134</v>
      </c>
    </row>
    <row r="65" spans="18:18" ht="13.5" customHeight="1">
      <c r="R65" s="43" t="s">
        <v>135</v>
      </c>
    </row>
    <row r="66" spans="18:18" ht="13.5" customHeight="1">
      <c r="R66" s="43" t="s">
        <v>136</v>
      </c>
    </row>
    <row r="67" spans="18:18" ht="13.5" customHeight="1">
      <c r="R67" s="43" t="s">
        <v>137</v>
      </c>
    </row>
    <row r="68" spans="18:18" ht="13.5" customHeight="1">
      <c r="R68" s="43" t="s">
        <v>138</v>
      </c>
    </row>
    <row r="69" spans="18:18" ht="13.5" customHeight="1">
      <c r="R69" s="43" t="s">
        <v>139</v>
      </c>
    </row>
    <row r="70" spans="18:18" ht="13.5" customHeight="1">
      <c r="R70" s="43" t="s">
        <v>140</v>
      </c>
    </row>
    <row r="71" spans="18:18" ht="13.5" customHeight="1">
      <c r="R71" s="43" t="s">
        <v>141</v>
      </c>
    </row>
    <row r="72" spans="18:18" ht="13.5" customHeight="1">
      <c r="R72" s="43" t="s">
        <v>142</v>
      </c>
    </row>
    <row r="73" spans="18:18" ht="13.5" customHeight="1">
      <c r="R73" s="43" t="s">
        <v>143</v>
      </c>
    </row>
    <row r="74" spans="18:18" ht="13.5" customHeight="1">
      <c r="R74" s="43" t="s">
        <v>144</v>
      </c>
    </row>
    <row r="75" spans="18:18" ht="13.5" customHeight="1">
      <c r="R75" s="43" t="s">
        <v>145</v>
      </c>
    </row>
    <row r="76" spans="18:18" ht="13.5" customHeight="1">
      <c r="R76" s="43" t="s">
        <v>146</v>
      </c>
    </row>
    <row r="77" spans="18:18" ht="13.5" customHeight="1">
      <c r="R77" s="43" t="s">
        <v>147</v>
      </c>
    </row>
    <row r="78" spans="18:18" ht="13.5" customHeight="1">
      <c r="R78" s="43" t="s">
        <v>148</v>
      </c>
    </row>
    <row r="79" spans="18:18" ht="13.5" customHeight="1">
      <c r="R79" s="43" t="s">
        <v>149</v>
      </c>
    </row>
    <row r="80" spans="18:18" ht="13.5" customHeight="1">
      <c r="R80" s="43" t="s">
        <v>150</v>
      </c>
    </row>
    <row r="81" spans="18:18" ht="13.5" customHeight="1">
      <c r="R81" s="43" t="s">
        <v>151</v>
      </c>
    </row>
    <row r="82" spans="18:18" ht="13.5" customHeight="1">
      <c r="R82" s="43" t="s">
        <v>152</v>
      </c>
    </row>
    <row r="83" spans="18:18" ht="13.5" customHeight="1">
      <c r="R83" s="43" t="s">
        <v>153</v>
      </c>
    </row>
    <row r="84" spans="18:18" ht="13.5" customHeight="1">
      <c r="R84" s="43" t="s">
        <v>154</v>
      </c>
    </row>
    <row r="85" spans="18:18" ht="13.5" customHeight="1">
      <c r="R85" s="43" t="s">
        <v>155</v>
      </c>
    </row>
    <row r="86" spans="18:18" ht="13.5" customHeight="1">
      <c r="R86" s="43" t="s">
        <v>156</v>
      </c>
    </row>
    <row r="87" spans="18:18" ht="13.5" customHeight="1">
      <c r="R87" s="43" t="s">
        <v>157</v>
      </c>
    </row>
    <row r="88" spans="18:18" ht="13.5" customHeight="1">
      <c r="R88" s="43" t="s">
        <v>158</v>
      </c>
    </row>
    <row r="89" spans="18:18" ht="13.5" customHeight="1">
      <c r="R89" s="43" t="s">
        <v>159</v>
      </c>
    </row>
    <row r="90" spans="18:18" ht="13.5" customHeight="1">
      <c r="R90" s="43" t="s">
        <v>160</v>
      </c>
    </row>
    <row r="91" spans="18:18" ht="13.5" customHeight="1">
      <c r="R91" s="43" t="s">
        <v>161</v>
      </c>
    </row>
    <row r="92" spans="18:18" ht="13.5" customHeight="1">
      <c r="R92" s="43" t="s">
        <v>162</v>
      </c>
    </row>
    <row r="93" spans="18:18" ht="13.5" customHeight="1">
      <c r="R93" s="43" t="s">
        <v>163</v>
      </c>
    </row>
    <row r="94" spans="18:18" ht="13.5" customHeight="1">
      <c r="R94" s="43" t="s">
        <v>164</v>
      </c>
    </row>
    <row r="95" spans="18:18" ht="13.5" customHeight="1">
      <c r="R95" s="43" t="s">
        <v>165</v>
      </c>
    </row>
    <row r="96" spans="18:18" ht="13.5" customHeight="1">
      <c r="R96" s="43" t="s">
        <v>166</v>
      </c>
    </row>
    <row r="97" spans="18:18" ht="13.5" customHeight="1">
      <c r="R97" s="43" t="s">
        <v>167</v>
      </c>
    </row>
    <row r="98" spans="18:18" ht="13.5" customHeight="1"/>
    <row r="99" spans="18:18" ht="13.5" customHeight="1"/>
    <row r="100" spans="18:18" ht="13.5" customHeight="1"/>
    <row r="101" spans="18:18" ht="13.5" customHeight="1"/>
    <row r="102" spans="18:18" ht="13.5" customHeight="1"/>
    <row r="103" spans="18:18" ht="13.5" customHeight="1"/>
    <row r="104" spans="18:18" ht="13.5" customHeight="1"/>
    <row r="105" spans="18:18" ht="13.5" customHeight="1"/>
    <row r="106" spans="18:18" ht="13.5" customHeight="1"/>
    <row r="107" spans="18:18" ht="13.5" customHeight="1"/>
    <row r="108" spans="18:18" ht="13.5" customHeight="1"/>
    <row r="109" spans="18:18" ht="13.5" customHeight="1"/>
    <row r="110" spans="18:18" ht="13.5" customHeight="1"/>
    <row r="111" spans="18:18" ht="13.5" customHeight="1"/>
    <row r="112" spans="18:18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</sheetData>
  <dataConsolidate/>
  <mergeCells count="86">
    <mergeCell ref="B16:H16"/>
    <mergeCell ref="A17:B18"/>
    <mergeCell ref="D17:J17"/>
    <mergeCell ref="D18:J18"/>
    <mergeCell ref="C12:L12"/>
    <mergeCell ref="A25:J26"/>
    <mergeCell ref="A19:B20"/>
    <mergeCell ref="D19:J19"/>
    <mergeCell ref="D20:J20"/>
    <mergeCell ref="A21:B22"/>
    <mergeCell ref="C21:E21"/>
    <mergeCell ref="F21:J21"/>
    <mergeCell ref="C22:E22"/>
    <mergeCell ref="F22:J22"/>
    <mergeCell ref="A23:B23"/>
    <mergeCell ref="C23:E23"/>
    <mergeCell ref="F23:G23"/>
    <mergeCell ref="H23:J23"/>
    <mergeCell ref="A24:J24"/>
    <mergeCell ref="A31:B31"/>
    <mergeCell ref="D31:E31"/>
    <mergeCell ref="F31:G32"/>
    <mergeCell ref="H31:J32"/>
    <mergeCell ref="A32:B32"/>
    <mergeCell ref="D32:E32"/>
    <mergeCell ref="A27:J27"/>
    <mergeCell ref="A28:B28"/>
    <mergeCell ref="G28:J29"/>
    <mergeCell ref="A29:B29"/>
    <mergeCell ref="A30:J30"/>
    <mergeCell ref="A33:B33"/>
    <mergeCell ref="E33:G33"/>
    <mergeCell ref="I33:J33"/>
    <mergeCell ref="A34:B34"/>
    <mergeCell ref="D34:G34"/>
    <mergeCell ref="I34:J34"/>
    <mergeCell ref="B44:C44"/>
    <mergeCell ref="D44:F44"/>
    <mergeCell ref="J44:M44"/>
    <mergeCell ref="A35:J35"/>
    <mergeCell ref="A36:B37"/>
    <mergeCell ref="C36:C37"/>
    <mergeCell ref="D36:J36"/>
    <mergeCell ref="F37:H37"/>
    <mergeCell ref="A38:B38"/>
    <mergeCell ref="F38:H38"/>
    <mergeCell ref="D43:F43"/>
    <mergeCell ref="J48:M48"/>
    <mergeCell ref="B45:C45"/>
    <mergeCell ref="D45:F45"/>
    <mergeCell ref="J45:M45"/>
    <mergeCell ref="B46:C46"/>
    <mergeCell ref="D46:F46"/>
    <mergeCell ref="J46:M46"/>
    <mergeCell ref="J51:M51"/>
    <mergeCell ref="J47:M47"/>
    <mergeCell ref="J43:M43"/>
    <mergeCell ref="A10:J10"/>
    <mergeCell ref="E62:F62"/>
    <mergeCell ref="K55:O55"/>
    <mergeCell ref="K54:O54"/>
    <mergeCell ref="K56:O56"/>
    <mergeCell ref="K57:L57"/>
    <mergeCell ref="N57:O57"/>
    <mergeCell ref="B49:C49"/>
    <mergeCell ref="D49:F49"/>
    <mergeCell ref="J49:M49"/>
    <mergeCell ref="B50:C50"/>
    <mergeCell ref="D50:F50"/>
    <mergeCell ref="J50:M50"/>
    <mergeCell ref="A64:B64"/>
    <mergeCell ref="C64:G64"/>
    <mergeCell ref="A11:B11"/>
    <mergeCell ref="E55:G55"/>
    <mergeCell ref="E56:F56"/>
    <mergeCell ref="E57:F57"/>
    <mergeCell ref="A54:G54"/>
    <mergeCell ref="B58:G58"/>
    <mergeCell ref="A59:A61"/>
    <mergeCell ref="B51:C51"/>
    <mergeCell ref="D51:F51"/>
    <mergeCell ref="B47:C47"/>
    <mergeCell ref="D47:F47"/>
    <mergeCell ref="B43:C43"/>
    <mergeCell ref="B48:C48"/>
    <mergeCell ref="D48:F48"/>
  </mergeCells>
  <phoneticPr fontId="2"/>
  <conditionalFormatting sqref="D56">
    <cfRule type="cellIs" dxfId="1" priority="1" operator="between">
      <formula>43831</formula>
      <formula>44196</formula>
    </cfRule>
    <cfRule type="cellIs" dxfId="0" priority="2" operator="between">
      <formula>43586</formula>
      <formula>43830</formula>
    </cfRule>
  </conditionalFormatting>
  <dataValidations count="6">
    <dataValidation allowBlank="1" showInputMessage="1" sqref="P64" xr:uid="{DA74B47E-7808-44A7-8B70-528D7473292C}"/>
    <dataValidation type="list" imeMode="on" allowBlank="1" showInputMessage="1" sqref="A25:J26" xr:uid="{2052148F-A38B-4B12-8C3E-DF7FEA91BF48}">
      <formula1>INDIRECT(#REF!)</formula1>
    </dataValidation>
    <dataValidation type="list" allowBlank="1" showInputMessage="1" showErrorMessage="1" sqref="C38" xr:uid="{B8DF2FFD-B1CB-4B9C-8B1F-A685E589A80A}">
      <formula1>格付け</formula1>
    </dataValidation>
    <dataValidation type="list" allowBlank="1" showInputMessage="1" showErrorMessage="1" sqref="B2" xr:uid="{C9B9F19D-9AE0-47DF-90A0-A3410B2298CA}">
      <formula1>担当班</formula1>
    </dataValidation>
    <dataValidation type="list" allowBlank="1" showInputMessage="1" showErrorMessage="1" sqref="A38" xr:uid="{7A3E4B7D-A73F-4FE5-BDC0-77838BA26117}">
      <formula1>世帯類型</formula1>
    </dataValidation>
    <dataValidation type="list" allowBlank="1" showInputMessage="1" showErrorMessage="1" sqref="D2" xr:uid="{B2D10EE3-081A-47BF-9F23-1280A20A0916}">
      <formula1>問合せ先</formula1>
    </dataValidation>
  </dataValidations>
  <hyperlinks>
    <hyperlink ref="F31:G32" location="各課通知!A1" display="各課通知へ" xr:uid="{B112913D-89CC-4F20-8609-7B5884ACAE34}"/>
    <hyperlink ref="H31:J32" location="民生委員通知!A1" display="民生委員通知へ" xr:uid="{1E23B20E-8403-4B9F-B537-2B5D9145D9EB}"/>
    <hyperlink ref="A29:B29" location="税制課調査!A1" display="税制課調査" xr:uid="{7D352B4D-030C-47C7-990A-7CFEB1A7F03C}"/>
    <hyperlink ref="A28:B28" location="国保税調査!A1" display="国保年金課調査" xr:uid="{59A716AC-2CBE-4E8C-85CC-7C4536B998FF}"/>
    <hyperlink ref="G28:J29" location="各種調査!A1" display="各種調査!A1" xr:uid="{498E020B-3B11-43AE-97DA-60CC7FB2549A}"/>
    <hyperlink ref="A33:B33" location="民生委員名簿!A1" display="民生委員名簿!A1" xr:uid="{4D7B2629-88C2-4003-889F-DD9776505811}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開始シート">
                <anchor moveWithCells="1" sizeWithCells="1">
                  <from>
                    <xdr:col>0</xdr:col>
                    <xdr:colOff>0</xdr:colOff>
                    <xdr:row>6</xdr:row>
                    <xdr:rowOff>0</xdr:rowOff>
                  </from>
                  <to>
                    <xdr:col>2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utton 2">
              <controlPr defaultSize="0" print="0" autoFill="0" autoPict="0" macro="[0]!廃止シート">
                <anchor moveWithCells="1" sizeWithCells="1">
                  <from>
                    <xdr:col>2</xdr:col>
                    <xdr:colOff>0</xdr:colOff>
                    <xdr:row>6</xdr:row>
                    <xdr:rowOff>0</xdr:rowOff>
                  </from>
                  <to>
                    <xdr:col>4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Button 3">
              <controlPr defaultSize="0" print="0" autoFill="0" autoPict="0" macro="[0]!その他シート">
                <anchor moveWithCells="1" sizeWithCells="1">
                  <from>
                    <xdr:col>4</xdr:col>
                    <xdr:colOff>0</xdr:colOff>
                    <xdr:row>6</xdr:row>
                    <xdr:rowOff>0</xdr:rowOff>
                  </from>
                  <to>
                    <xdr:col>7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Button 4">
              <controlPr defaultSize="0" print="0" autoFill="0" autoPict="0" macro="[0]!全シート">
                <anchor moveWithCells="1" sizeWithCells="1">
                  <from>
                    <xdr:col>7</xdr:col>
                    <xdr:colOff>0</xdr:colOff>
                    <xdr:row>6</xdr:row>
                    <xdr:rowOff>0</xdr:rowOff>
                  </from>
                  <to>
                    <xdr:col>10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75A80A0-17F7-43C1-B950-EE79DD3C3F62}">
          <x14:formula1>
            <xm:f>Sheet1!$A$3:$A$5</xm:f>
          </x14:formula1>
          <xm:sqref>G57</xm:sqref>
        </x14:dataValidation>
        <x14:dataValidation type="list" allowBlank="1" showInputMessage="1" showErrorMessage="1" xr:uid="{49D654F2-1BAF-4EB7-8186-DD5BD3239B92}">
          <x14:formula1>
            <xm:f>Sheet1!$A$8:$A$9</xm:f>
          </x14:formula1>
          <xm:sqref>B62</xm:sqref>
        </x14:dataValidation>
        <x14:dataValidation type="list" allowBlank="1" showInputMessage="1" showErrorMessage="1" xr:uid="{0603910E-2097-4E33-9C72-56E36EBA99BE}">
          <x14:formula1>
            <xm:f>Sheet1!$A$11:$A$12</xm:f>
          </x14:formula1>
          <xm:sqref>D62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F14D-80B9-4FAC-A013-6B338ED8BAE3}">
  <dimension ref="A2:A12"/>
  <sheetViews>
    <sheetView workbookViewId="0">
      <selection activeCell="A11" sqref="A11:A12"/>
    </sheetView>
  </sheetViews>
  <sheetFormatPr defaultRowHeight="12.75"/>
  <sheetData>
    <row r="2" spans="1:1">
      <c r="A2" s="134" t="s">
        <v>214</v>
      </c>
    </row>
    <row r="3" spans="1:1">
      <c r="A3" s="134" t="s">
        <v>215</v>
      </c>
    </row>
    <row r="4" spans="1:1">
      <c r="A4" s="134" t="s">
        <v>216</v>
      </c>
    </row>
    <row r="5" spans="1:1">
      <c r="A5" s="134" t="s">
        <v>217</v>
      </c>
    </row>
    <row r="8" spans="1:1">
      <c r="A8" s="134" t="s">
        <v>250</v>
      </c>
    </row>
    <row r="9" spans="1:1">
      <c r="A9" s="134" t="s">
        <v>65</v>
      </c>
    </row>
    <row r="11" spans="1:1">
      <c r="A11" s="134" t="s">
        <v>252</v>
      </c>
    </row>
    <row r="12" spans="1:1">
      <c r="A12" s="134" t="s">
        <v>253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BD57"/>
  <sheetViews>
    <sheetView tabSelected="1" view="pageBreakPreview" topLeftCell="A21" zoomScaleNormal="100" zoomScaleSheetLayoutView="100" workbookViewId="0">
      <selection activeCell="B34" sqref="B34:N34"/>
    </sheetView>
  </sheetViews>
  <sheetFormatPr defaultColWidth="9.1328125" defaultRowHeight="12"/>
  <cols>
    <col min="1" max="1" width="3.265625" style="1" customWidth="1"/>
    <col min="2" max="2" width="2" style="1"/>
    <col min="3" max="3" width="1.3984375" style="1"/>
    <col min="4" max="4" width="0.3984375" style="1"/>
    <col min="5" max="5" width="3.86328125" style="1"/>
    <col min="6" max="6" width="1.59765625" style="1"/>
    <col min="7" max="7" width="5.3984375" style="1"/>
    <col min="8" max="8" width="2" style="1"/>
    <col min="9" max="9" width="0.73046875" style="1" customWidth="1"/>
    <col min="10" max="10" width="4.265625" style="1" customWidth="1"/>
    <col min="11" max="11" width="6.86328125" style="1" customWidth="1"/>
    <col min="12" max="12" width="1.3984375" style="1"/>
    <col min="13" max="14" width="1.86328125" style="1"/>
    <col min="15" max="15" width="19" style="1" customWidth="1"/>
    <col min="16" max="16" width="4" style="1" customWidth="1"/>
    <col min="17" max="17" width="1.3984375" style="1"/>
    <col min="18" max="18" width="1.59765625" style="1" customWidth="1"/>
    <col min="19" max="19" width="3" style="1" customWidth="1"/>
    <col min="20" max="21" width="1.3984375" style="1"/>
    <col min="22" max="22" width="0.59765625" style="1"/>
    <col min="23" max="23" width="4" style="1" customWidth="1"/>
    <col min="24" max="24" width="3.1328125" style="1" customWidth="1"/>
    <col min="25" max="25" width="2.9296875" style="1" customWidth="1"/>
    <col min="26" max="30" width="2" style="1" customWidth="1"/>
    <col min="31" max="31" width="5" style="1" customWidth="1"/>
    <col min="32" max="32" width="1.86328125" style="1"/>
    <col min="33" max="33" width="0.73046875" style="1"/>
    <col min="34" max="34" width="2.73046875" style="1"/>
    <col min="35" max="35" width="2.1328125" style="1" customWidth="1"/>
    <col min="36" max="36" width="3.265625" style="1"/>
    <col min="37" max="37" width="0.86328125" style="1"/>
    <col min="38" max="38" width="0.73046875" style="1"/>
    <col min="39" max="39" width="0.59765625" style="1"/>
    <col min="40" max="40" width="6" style="1" customWidth="1"/>
    <col min="41" max="41" width="6.73046875" style="1" customWidth="1"/>
    <col min="42" max="42" width="2.86328125" style="1"/>
    <col min="43" max="43" width="4.86328125" style="1" customWidth="1"/>
    <col min="44" max="44" width="1.3984375" style="1"/>
    <col min="45" max="45" width="2.73046875" style="1"/>
    <col min="46" max="16384" width="9.1328125" style="1"/>
  </cols>
  <sheetData>
    <row r="1" spans="2:56" ht="3" customHeight="1" thickBot="1"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9" t="s">
        <v>54</v>
      </c>
      <c r="X1" s="299"/>
      <c r="Y1" s="299"/>
      <c r="Z1" s="299"/>
      <c r="AA1" s="299"/>
      <c r="AB1" s="299"/>
      <c r="AC1" s="299"/>
      <c r="AD1" s="299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  <c r="AR1" s="298"/>
      <c r="AS1" s="298"/>
    </row>
    <row r="2" spans="2:56" ht="9.9499999999999993" customHeight="1"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9"/>
      <c r="X2" s="299"/>
      <c r="Y2" s="299"/>
      <c r="Z2" s="299"/>
      <c r="AA2" s="299"/>
      <c r="AB2" s="299"/>
      <c r="AC2" s="299"/>
      <c r="AD2" s="299"/>
      <c r="AE2" s="300" t="s">
        <v>174</v>
      </c>
      <c r="AF2" s="301"/>
      <c r="AG2" s="301"/>
      <c r="AH2" s="301"/>
      <c r="AI2" s="301"/>
      <c r="AJ2" s="301"/>
      <c r="AK2" s="304" t="s">
        <v>51</v>
      </c>
      <c r="AL2" s="301"/>
      <c r="AM2" s="301"/>
      <c r="AN2" s="301"/>
      <c r="AO2" s="301"/>
      <c r="AP2" s="301"/>
      <c r="AQ2" s="301"/>
      <c r="AR2" s="301"/>
      <c r="AS2" s="305"/>
    </row>
    <row r="3" spans="2:56" ht="20.100000000000001" customHeight="1" thickBot="1">
      <c r="AE3" s="302"/>
      <c r="AF3" s="303"/>
      <c r="AG3" s="303"/>
      <c r="AH3" s="303"/>
      <c r="AI3" s="303"/>
      <c r="AJ3" s="303"/>
      <c r="AK3" s="306"/>
      <c r="AL3" s="303"/>
      <c r="AM3" s="303"/>
      <c r="AN3" s="303"/>
      <c r="AO3" s="303"/>
      <c r="AP3" s="303"/>
      <c r="AQ3" s="303"/>
      <c r="AR3" s="303"/>
      <c r="AS3" s="307"/>
    </row>
    <row r="4" spans="2:56" ht="6" customHeight="1">
      <c r="B4" s="330" t="s">
        <v>1</v>
      </c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  <c r="T4" s="330"/>
      <c r="U4" s="330"/>
      <c r="V4" s="330"/>
      <c r="W4" s="330"/>
      <c r="X4" s="330"/>
      <c r="Y4" s="330"/>
      <c r="Z4" s="330"/>
      <c r="AA4" s="330"/>
      <c r="AB4" s="330"/>
      <c r="AC4" s="330"/>
      <c r="AD4" s="330"/>
      <c r="AE4" s="330"/>
      <c r="AF4" s="330"/>
      <c r="AG4" s="330"/>
      <c r="AH4" s="330"/>
      <c r="AI4" s="330"/>
      <c r="AJ4" s="330"/>
      <c r="AK4" s="330"/>
      <c r="AL4" s="330"/>
      <c r="AM4" s="330"/>
      <c r="AN4" s="330"/>
      <c r="AO4" s="330"/>
      <c r="AP4" s="330"/>
      <c r="AQ4" s="330"/>
      <c r="AR4" s="330"/>
      <c r="AS4" s="330"/>
    </row>
    <row r="5" spans="2:56" ht="20.25" customHeight="1"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  <c r="AL5" s="330"/>
      <c r="AM5" s="330"/>
      <c r="AN5" s="330"/>
      <c r="AO5" s="330"/>
      <c r="AP5" s="330"/>
      <c r="AQ5" s="330"/>
      <c r="AR5" s="330"/>
      <c r="AS5" s="330"/>
    </row>
    <row r="6" spans="2:56" ht="18" customHeight="1" thickBot="1">
      <c r="G6" s="329" t="str">
        <f>世帯情報入力!B41&amp;""</f>
        <v/>
      </c>
      <c r="H6" s="329"/>
      <c r="I6" s="329"/>
      <c r="J6" s="329"/>
    </row>
    <row r="7" spans="2:56" ht="24" customHeight="1" thickBot="1">
      <c r="B7" s="308"/>
      <c r="C7" s="308"/>
      <c r="D7" s="308"/>
      <c r="E7" s="308"/>
      <c r="F7" s="308"/>
      <c r="G7" s="309"/>
      <c r="H7" s="310"/>
      <c r="I7" s="310"/>
      <c r="J7" s="310"/>
      <c r="K7" s="311"/>
      <c r="L7" s="312" t="s">
        <v>175</v>
      </c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3"/>
      <c r="X7" s="313"/>
      <c r="Y7" s="313"/>
      <c r="Z7" s="313"/>
      <c r="AA7" s="314"/>
      <c r="AB7" s="312" t="s">
        <v>48</v>
      </c>
      <c r="AC7" s="313"/>
      <c r="AD7" s="313"/>
      <c r="AE7" s="313"/>
      <c r="AF7" s="313"/>
      <c r="AG7" s="313"/>
      <c r="AH7" s="314"/>
      <c r="AI7" s="315" t="s">
        <v>4</v>
      </c>
      <c r="AJ7" s="316"/>
      <c r="AK7" s="316"/>
      <c r="AL7" s="316"/>
      <c r="AM7" s="316"/>
      <c r="AN7" s="316"/>
      <c r="AO7" s="316"/>
      <c r="AP7" s="316"/>
      <c r="AQ7" s="317"/>
      <c r="AR7" s="298"/>
      <c r="AS7" s="298"/>
    </row>
    <row r="8" spans="2:56" ht="18" customHeight="1">
      <c r="B8" s="318" t="s">
        <v>34</v>
      </c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31" t="str">
        <f>世帯情報入力!B16&amp;""</f>
        <v/>
      </c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  <c r="AN8" s="331"/>
      <c r="AO8" s="331"/>
      <c r="AP8" s="331"/>
      <c r="AQ8" s="332"/>
      <c r="AR8" s="308"/>
      <c r="AS8" s="298"/>
    </row>
    <row r="9" spans="2:56" ht="18" customHeight="1">
      <c r="B9" s="320" t="s">
        <v>35</v>
      </c>
      <c r="C9" s="321"/>
      <c r="D9" s="321"/>
      <c r="E9" s="321"/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36" t="str">
        <f>世帯情報入力!B13&amp;""</f>
        <v/>
      </c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6"/>
      <c r="AH9" s="336"/>
      <c r="AI9" s="336"/>
      <c r="AJ9" s="336"/>
      <c r="AK9" s="336"/>
      <c r="AL9" s="336"/>
      <c r="AM9" s="336"/>
      <c r="AN9" s="336"/>
      <c r="AO9" s="336"/>
      <c r="AP9" s="336"/>
      <c r="AQ9" s="337"/>
      <c r="AR9" s="308"/>
      <c r="AS9" s="298"/>
    </row>
    <row r="10" spans="2:56" ht="18" customHeight="1">
      <c r="B10" s="320" t="s">
        <v>168</v>
      </c>
      <c r="C10" s="321"/>
      <c r="D10" s="188" t="str">
        <f>IF(世帯情報入力!B40="","",世帯情報入力!B40)</f>
        <v/>
      </c>
      <c r="E10" s="188"/>
      <c r="F10" s="188"/>
      <c r="G10" s="188"/>
      <c r="H10" s="188"/>
      <c r="I10" s="188"/>
      <c r="J10" s="188"/>
      <c r="K10" s="189" t="s">
        <v>171</v>
      </c>
      <c r="L10" s="189"/>
      <c r="M10" s="189"/>
      <c r="N10" s="189"/>
      <c r="O10" s="321" t="s">
        <v>62</v>
      </c>
      <c r="P10" s="321"/>
      <c r="Q10" s="308" t="str">
        <f>世帯情報入力!B12&amp;""</f>
        <v/>
      </c>
      <c r="R10" s="308"/>
      <c r="S10" s="308"/>
      <c r="T10" s="308"/>
      <c r="U10" s="308"/>
      <c r="V10" s="308"/>
      <c r="W10" s="308"/>
      <c r="X10" s="308"/>
      <c r="Y10" s="308"/>
      <c r="Z10" s="45" t="s">
        <v>168</v>
      </c>
      <c r="AA10" s="184" t="str">
        <f>IF(世帯情報入力!B14="","",世帯情報入力!B14)</f>
        <v/>
      </c>
      <c r="AB10" s="184"/>
      <c r="AC10" s="184"/>
      <c r="AD10" s="184"/>
      <c r="AE10" s="184"/>
      <c r="AF10" s="184"/>
      <c r="AG10" s="187" t="s">
        <v>169</v>
      </c>
      <c r="AH10" s="187"/>
      <c r="AI10" s="187"/>
      <c r="AJ10" s="187"/>
      <c r="AK10" s="187"/>
      <c r="AL10" s="187"/>
      <c r="AM10" s="187"/>
      <c r="AN10" s="44" t="str">
        <f>世帯情報入力!B15&amp;""</f>
        <v/>
      </c>
      <c r="AO10" s="185" t="s">
        <v>170</v>
      </c>
      <c r="AP10" s="185"/>
      <c r="AQ10" s="186"/>
      <c r="AR10" s="308"/>
      <c r="AS10" s="298"/>
    </row>
    <row r="11" spans="2:56" ht="8.1" customHeight="1">
      <c r="B11" s="322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  <c r="AP11" s="308"/>
      <c r="AQ11" s="323"/>
      <c r="AR11" s="308"/>
      <c r="AS11" s="298"/>
    </row>
    <row r="12" spans="2:56" ht="15.95" customHeight="1">
      <c r="B12" s="2"/>
      <c r="C12" s="324" t="s">
        <v>42</v>
      </c>
      <c r="D12" s="324"/>
      <c r="E12" s="324"/>
      <c r="F12" s="324"/>
      <c r="G12" s="324"/>
      <c r="H12" s="324"/>
      <c r="I12" s="324"/>
      <c r="J12" s="324"/>
      <c r="K12" s="324"/>
      <c r="L12" s="324"/>
      <c r="M12" s="324"/>
      <c r="N12" s="324"/>
      <c r="O12" s="324"/>
      <c r="P12" s="324"/>
      <c r="Q12" s="324"/>
      <c r="R12" s="324"/>
      <c r="S12" s="324"/>
      <c r="T12" s="324"/>
      <c r="U12" s="324"/>
      <c r="V12" s="324"/>
      <c r="W12" s="324"/>
      <c r="X12" s="324"/>
      <c r="Y12" s="324"/>
      <c r="Z12" s="324"/>
      <c r="AA12" s="324"/>
      <c r="AB12" s="324"/>
      <c r="AC12" s="324"/>
      <c r="AD12" s="324"/>
      <c r="AE12" s="324"/>
      <c r="AF12" s="324"/>
      <c r="AG12" s="324"/>
      <c r="AH12" s="324"/>
      <c r="AI12" s="324"/>
      <c r="AJ12" s="324"/>
      <c r="AK12" s="324"/>
      <c r="AL12" s="324"/>
      <c r="AM12" s="324"/>
      <c r="AN12" s="324"/>
      <c r="AO12" s="324"/>
      <c r="AP12" s="324"/>
      <c r="AQ12" s="325"/>
      <c r="AR12" s="308"/>
      <c r="AS12" s="298"/>
    </row>
    <row r="13" spans="2:56" ht="36" customHeight="1">
      <c r="B13" s="349" t="str">
        <f>世帯情報入力!K54&amp;""</f>
        <v/>
      </c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 t="s">
        <v>173</v>
      </c>
      <c r="Q13" s="183"/>
      <c r="R13" s="183"/>
      <c r="S13" s="183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348" t="str">
        <f>IF(世帯情報入力!D40="","",世帯情報入力!D40)</f>
        <v/>
      </c>
      <c r="AG13" s="348"/>
      <c r="AH13" s="348"/>
      <c r="AI13" s="348"/>
      <c r="AJ13" s="348"/>
      <c r="AK13" s="348"/>
      <c r="AL13" s="348"/>
      <c r="AM13" s="348"/>
      <c r="AN13" s="348"/>
      <c r="AO13" s="348"/>
      <c r="AP13" s="48"/>
      <c r="AQ13" s="49"/>
      <c r="AR13" s="308"/>
      <c r="AS13" s="298"/>
      <c r="AU13" s="47"/>
    </row>
    <row r="14" spans="2:56" ht="15" customHeight="1">
      <c r="B14" s="2"/>
      <c r="C14" s="48"/>
      <c r="D14" s="48"/>
      <c r="E14" s="48"/>
      <c r="F14" s="48"/>
      <c r="G14" s="82"/>
      <c r="H14" s="183"/>
      <c r="I14" s="183"/>
      <c r="J14" s="183"/>
      <c r="K14" s="183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213" t="s">
        <v>63</v>
      </c>
      <c r="AH14" s="213"/>
      <c r="AI14" s="213"/>
      <c r="AJ14" s="213"/>
      <c r="AK14" s="213"/>
      <c r="AL14" s="213"/>
      <c r="AM14" s="213"/>
      <c r="AN14" s="213"/>
      <c r="AO14" s="213"/>
      <c r="AP14" s="213"/>
      <c r="AQ14" s="214"/>
      <c r="AR14" s="308"/>
      <c r="AS14" s="298"/>
      <c r="AU14" s="221"/>
      <c r="AV14" s="222"/>
      <c r="AW14" s="222"/>
      <c r="AX14" s="222"/>
      <c r="AY14" s="222"/>
      <c r="AZ14" s="222"/>
      <c r="BA14" s="222"/>
      <c r="BB14" s="222"/>
      <c r="BC14" s="222"/>
      <c r="BD14" s="222"/>
    </row>
    <row r="15" spans="2:56" ht="1.9" customHeight="1">
      <c r="B15" s="326"/>
      <c r="C15" s="327"/>
      <c r="D15" s="327"/>
      <c r="E15" s="327"/>
      <c r="F15" s="327"/>
      <c r="G15" s="327"/>
      <c r="H15" s="327"/>
      <c r="I15" s="327"/>
      <c r="J15" s="327"/>
      <c r="K15" s="327"/>
      <c r="L15" s="327"/>
      <c r="M15" s="327"/>
      <c r="N15" s="327"/>
      <c r="O15" s="327"/>
      <c r="P15" s="327"/>
      <c r="Q15" s="327"/>
      <c r="R15" s="327"/>
      <c r="S15" s="327"/>
      <c r="T15" s="327"/>
      <c r="U15" s="327"/>
      <c r="V15" s="327"/>
      <c r="W15" s="327"/>
      <c r="X15" s="327"/>
      <c r="Y15" s="327"/>
      <c r="Z15" s="327"/>
      <c r="AA15" s="327"/>
      <c r="AB15" s="327"/>
      <c r="AC15" s="327"/>
      <c r="AD15" s="327"/>
      <c r="AE15" s="327"/>
      <c r="AF15" s="327"/>
      <c r="AG15" s="327"/>
      <c r="AH15" s="327"/>
      <c r="AI15" s="327"/>
      <c r="AJ15" s="327"/>
      <c r="AK15" s="327"/>
      <c r="AL15" s="327"/>
      <c r="AM15" s="327"/>
      <c r="AN15" s="327"/>
      <c r="AO15" s="327"/>
      <c r="AP15" s="327"/>
      <c r="AQ15" s="328"/>
      <c r="AR15" s="308"/>
      <c r="AS15" s="298"/>
      <c r="AT15" s="50"/>
      <c r="AU15" s="222"/>
      <c r="AV15" s="222"/>
      <c r="AW15" s="222"/>
      <c r="AX15" s="222"/>
      <c r="AY15" s="222"/>
      <c r="AZ15" s="222"/>
      <c r="BA15" s="222"/>
      <c r="BB15" s="222"/>
      <c r="BC15" s="222"/>
      <c r="BD15" s="222"/>
    </row>
    <row r="16" spans="2:56" ht="36.85" customHeight="1">
      <c r="B16" s="223" t="s">
        <v>55</v>
      </c>
      <c r="C16" s="224"/>
      <c r="D16" s="224"/>
      <c r="E16" s="224"/>
      <c r="F16" s="224"/>
      <c r="G16" s="224"/>
      <c r="H16" s="225"/>
      <c r="I16" s="588" t="s">
        <v>32</v>
      </c>
      <c r="J16" s="4"/>
      <c r="K16" s="387" t="str">
        <f>世帯情報入力!B55&amp;""</f>
        <v/>
      </c>
      <c r="L16" s="387"/>
      <c r="M16" s="387"/>
      <c r="N16" s="387"/>
      <c r="O16" s="387"/>
      <c r="P16" s="387"/>
      <c r="Q16" s="388"/>
      <c r="R16" s="396" t="s">
        <v>64</v>
      </c>
      <c r="S16" s="224"/>
      <c r="T16" s="224"/>
      <c r="U16" s="224"/>
      <c r="V16" s="225"/>
      <c r="W16" s="590" t="s">
        <v>27</v>
      </c>
      <c r="X16" s="234" t="str">
        <f>IF(世帯情報入力!D55="","",世帯情報入力!D55)</f>
        <v/>
      </c>
      <c r="Y16" s="234"/>
      <c r="Z16" s="234"/>
      <c r="AA16" s="234"/>
      <c r="AB16" s="234"/>
      <c r="AC16" s="234"/>
      <c r="AD16" s="234"/>
      <c r="AE16" s="234"/>
      <c r="AF16" s="234"/>
      <c r="AG16" s="235"/>
      <c r="AH16" s="231" t="s">
        <v>3</v>
      </c>
      <c r="AI16" s="232"/>
      <c r="AJ16" s="232"/>
      <c r="AK16" s="232"/>
      <c r="AL16" s="233"/>
      <c r="AM16" s="399" t="str">
        <f>IF(世帯情報入力!G56="","",世帯情報入力!G56)</f>
        <v/>
      </c>
      <c r="AN16" s="400"/>
      <c r="AO16" s="400"/>
      <c r="AP16" s="400"/>
      <c r="AQ16" s="401"/>
      <c r="AR16" s="308"/>
      <c r="AS16" s="298"/>
      <c r="AU16" s="48"/>
      <c r="AV16" s="48"/>
      <c r="AW16" s="48"/>
      <c r="AX16" s="48"/>
      <c r="AY16" s="48"/>
      <c r="AZ16" s="48"/>
      <c r="BA16" s="48"/>
      <c r="BB16" s="48"/>
      <c r="BC16" s="48"/>
      <c r="BD16" s="48"/>
    </row>
    <row r="17" spans="2:56" ht="36.85" customHeight="1">
      <c r="B17" s="226"/>
      <c r="C17" s="185"/>
      <c r="D17" s="185"/>
      <c r="E17" s="185"/>
      <c r="F17" s="185"/>
      <c r="G17" s="185"/>
      <c r="H17" s="227"/>
      <c r="I17" s="588" t="s">
        <v>33</v>
      </c>
      <c r="J17" s="4"/>
      <c r="K17" s="354" t="str">
        <f>世帯情報入力!B56&amp;""</f>
        <v/>
      </c>
      <c r="L17" s="354"/>
      <c r="M17" s="354"/>
      <c r="N17" s="354"/>
      <c r="O17" s="354"/>
      <c r="P17" s="354"/>
      <c r="Q17" s="355"/>
      <c r="R17" s="397"/>
      <c r="S17" s="185"/>
      <c r="T17" s="185"/>
      <c r="U17" s="185"/>
      <c r="V17" s="227"/>
      <c r="W17" s="590" t="s">
        <v>28</v>
      </c>
      <c r="X17" s="359" t="str">
        <f>IF(世帯情報入力!D56="","",世帯情報入力!D56)</f>
        <v/>
      </c>
      <c r="Y17" s="359"/>
      <c r="Z17" s="359"/>
      <c r="AA17" s="359"/>
      <c r="AB17" s="359"/>
      <c r="AC17" s="359"/>
      <c r="AD17" s="359"/>
      <c r="AE17" s="359"/>
      <c r="AF17" s="359"/>
      <c r="AG17" s="360"/>
      <c r="AH17" s="350" t="s">
        <v>56</v>
      </c>
      <c r="AI17" s="351"/>
      <c r="AJ17" s="351"/>
      <c r="AK17" s="351"/>
      <c r="AL17" s="352"/>
      <c r="AM17" s="402"/>
      <c r="AN17" s="403"/>
      <c r="AO17" s="403"/>
      <c r="AP17" s="403"/>
      <c r="AQ17" s="404"/>
      <c r="AR17" s="308"/>
      <c r="AS17" s="298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</row>
    <row r="18" spans="2:56" ht="36.85" customHeight="1">
      <c r="B18" s="228"/>
      <c r="C18" s="229"/>
      <c r="D18" s="229"/>
      <c r="E18" s="229"/>
      <c r="F18" s="229"/>
      <c r="G18" s="229"/>
      <c r="H18" s="230"/>
      <c r="I18" s="588" t="s">
        <v>11</v>
      </c>
      <c r="J18" s="589"/>
      <c r="K18" s="389" t="str">
        <f>世帯情報入力!B57&amp;""</f>
        <v/>
      </c>
      <c r="L18" s="389"/>
      <c r="M18" s="389"/>
      <c r="N18" s="389"/>
      <c r="O18" s="389"/>
      <c r="P18" s="389"/>
      <c r="Q18" s="390"/>
      <c r="R18" s="398"/>
      <c r="S18" s="229"/>
      <c r="T18" s="229"/>
      <c r="U18" s="229"/>
      <c r="V18" s="230"/>
      <c r="W18" s="590" t="s">
        <v>29</v>
      </c>
      <c r="X18" s="361" t="str">
        <f>IF(世帯情報入力!D57="","",世帯情報入力!D57)</f>
        <v/>
      </c>
      <c r="Y18" s="361"/>
      <c r="Z18" s="361"/>
      <c r="AA18" s="361"/>
      <c r="AB18" s="361"/>
      <c r="AC18" s="361"/>
      <c r="AD18" s="361"/>
      <c r="AE18" s="361"/>
      <c r="AF18" s="361"/>
      <c r="AG18" s="362"/>
      <c r="AH18" s="353" t="s">
        <v>57</v>
      </c>
      <c r="AI18" s="354"/>
      <c r="AJ18" s="354"/>
      <c r="AK18" s="354"/>
      <c r="AL18" s="355"/>
      <c r="AM18" s="363" t="str">
        <f>世帯情報入力!G57&amp;""</f>
        <v/>
      </c>
      <c r="AN18" s="364"/>
      <c r="AO18" s="364"/>
      <c r="AP18" s="364"/>
      <c r="AQ18" s="365"/>
      <c r="AR18" s="308"/>
      <c r="AS18" s="298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</row>
    <row r="19" spans="2:56" ht="8.1" customHeight="1">
      <c r="B19" s="223" t="s">
        <v>5</v>
      </c>
      <c r="C19" s="224"/>
      <c r="D19" s="224"/>
      <c r="E19" s="224"/>
      <c r="F19" s="224"/>
      <c r="G19" s="224"/>
      <c r="H19" s="225"/>
      <c r="I19" s="262" t="s">
        <v>58</v>
      </c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356"/>
      <c r="AR19" s="308"/>
      <c r="AS19" s="298"/>
    </row>
    <row r="20" spans="2:56" ht="15.4" customHeight="1">
      <c r="B20" s="226"/>
      <c r="C20" s="185"/>
      <c r="D20" s="185"/>
      <c r="E20" s="185"/>
      <c r="F20" s="185"/>
      <c r="G20" s="185"/>
      <c r="H20" s="227"/>
      <c r="I20" s="357"/>
      <c r="J20" s="357"/>
      <c r="K20" s="357"/>
      <c r="L20" s="357"/>
      <c r="M20" s="357"/>
      <c r="N20" s="357"/>
      <c r="O20" s="357"/>
      <c r="P20" s="357"/>
      <c r="Q20" s="357"/>
      <c r="R20" s="357"/>
      <c r="S20" s="357"/>
      <c r="T20" s="357"/>
      <c r="U20" s="357"/>
      <c r="V20" s="357"/>
      <c r="W20" s="357"/>
      <c r="X20" s="357"/>
      <c r="Y20" s="357"/>
      <c r="Z20" s="357"/>
      <c r="AA20" s="357"/>
      <c r="AB20" s="357"/>
      <c r="AC20" s="357"/>
      <c r="AD20" s="357"/>
      <c r="AE20" s="357"/>
      <c r="AF20" s="357"/>
      <c r="AG20" s="357"/>
      <c r="AH20" s="357"/>
      <c r="AI20" s="357"/>
      <c r="AJ20" s="357"/>
      <c r="AK20" s="357"/>
      <c r="AL20" s="357"/>
      <c r="AM20" s="357"/>
      <c r="AN20" s="357"/>
      <c r="AO20" s="357"/>
      <c r="AP20" s="357"/>
      <c r="AQ20" s="358"/>
      <c r="AR20" s="308"/>
      <c r="AS20" s="298"/>
    </row>
    <row r="21" spans="2:56" ht="79.5" customHeight="1">
      <c r="B21" s="226"/>
      <c r="C21" s="185"/>
      <c r="D21" s="185"/>
      <c r="E21" s="185"/>
      <c r="F21" s="185"/>
      <c r="G21" s="185"/>
      <c r="H21" s="227"/>
      <c r="I21" s="392" t="str">
        <f>世帯情報入力!B58&amp;""</f>
        <v/>
      </c>
      <c r="J21" s="392"/>
      <c r="K21" s="392"/>
      <c r="L21" s="392"/>
      <c r="M21" s="392"/>
      <c r="N21" s="392"/>
      <c r="O21" s="392"/>
      <c r="P21" s="392"/>
      <c r="Q21" s="392"/>
      <c r="R21" s="392"/>
      <c r="S21" s="392"/>
      <c r="T21" s="392"/>
      <c r="U21" s="392"/>
      <c r="V21" s="392"/>
      <c r="W21" s="392"/>
      <c r="X21" s="392"/>
      <c r="Y21" s="392"/>
      <c r="Z21" s="392"/>
      <c r="AA21" s="392"/>
      <c r="AB21" s="392"/>
      <c r="AC21" s="392"/>
      <c r="AD21" s="392"/>
      <c r="AE21" s="392"/>
      <c r="AF21" s="392"/>
      <c r="AG21" s="392"/>
      <c r="AH21" s="392"/>
      <c r="AI21" s="392"/>
      <c r="AJ21" s="392"/>
      <c r="AK21" s="392"/>
      <c r="AL21" s="392"/>
      <c r="AM21" s="392"/>
      <c r="AN21" s="392"/>
      <c r="AO21" s="392"/>
      <c r="AP21" s="392"/>
      <c r="AQ21" s="393"/>
      <c r="AR21" s="308"/>
      <c r="AS21" s="298"/>
    </row>
    <row r="22" spans="2:56" ht="12" customHeight="1">
      <c r="B22" s="228"/>
      <c r="C22" s="229"/>
      <c r="D22" s="229"/>
      <c r="E22" s="229"/>
      <c r="F22" s="229"/>
      <c r="G22" s="229"/>
      <c r="H22" s="230"/>
      <c r="I22" s="394"/>
      <c r="J22" s="394"/>
      <c r="K22" s="394"/>
      <c r="L22" s="394"/>
      <c r="M22" s="394"/>
      <c r="N22" s="394"/>
      <c r="O22" s="394"/>
      <c r="P22" s="394"/>
      <c r="Q22" s="394"/>
      <c r="R22" s="394"/>
      <c r="S22" s="394"/>
      <c r="T22" s="394"/>
      <c r="U22" s="394"/>
      <c r="V22" s="394"/>
      <c r="W22" s="394"/>
      <c r="X22" s="394"/>
      <c r="Y22" s="394"/>
      <c r="Z22" s="394"/>
      <c r="AA22" s="394"/>
      <c r="AB22" s="394"/>
      <c r="AC22" s="394"/>
      <c r="AD22" s="394"/>
      <c r="AE22" s="394"/>
      <c r="AF22" s="394"/>
      <c r="AG22" s="394"/>
      <c r="AH22" s="394"/>
      <c r="AI22" s="394"/>
      <c r="AJ22" s="394"/>
      <c r="AK22" s="394"/>
      <c r="AL22" s="394"/>
      <c r="AM22" s="394"/>
      <c r="AN22" s="394"/>
      <c r="AO22" s="394"/>
      <c r="AP22" s="394"/>
      <c r="AQ22" s="395"/>
      <c r="AR22" s="308"/>
      <c r="AS22" s="298"/>
    </row>
    <row r="23" spans="2:56" ht="15" customHeight="1">
      <c r="B23" s="219" t="s">
        <v>43</v>
      </c>
      <c r="C23" s="271"/>
      <c r="D23" s="333" t="s">
        <v>65</v>
      </c>
      <c r="E23" s="334"/>
      <c r="F23" s="334"/>
      <c r="G23" s="334"/>
      <c r="H23" s="335"/>
      <c r="I23" s="333" t="str">
        <f>世帯情報入力!C59&amp;""</f>
        <v/>
      </c>
      <c r="J23" s="334"/>
      <c r="K23" s="334"/>
      <c r="L23" s="334" t="s">
        <v>61</v>
      </c>
      <c r="M23" s="334"/>
      <c r="N23" s="334"/>
      <c r="O23" s="334" t="str">
        <f>世帯情報入力!E59&amp;""</f>
        <v/>
      </c>
      <c r="P23" s="334" t="s">
        <v>60</v>
      </c>
      <c r="Q23" s="335"/>
      <c r="R23" s="252" t="s">
        <v>8</v>
      </c>
      <c r="S23" s="239"/>
      <c r="T23" s="262" t="s">
        <v>7</v>
      </c>
      <c r="U23" s="262"/>
      <c r="V23" s="262"/>
      <c r="W23" s="262"/>
      <c r="X23" s="262"/>
      <c r="Y23" s="262"/>
      <c r="Z23" s="262"/>
      <c r="AA23" s="262"/>
      <c r="AB23" s="263"/>
      <c r="AC23" s="224" t="s">
        <v>6</v>
      </c>
      <c r="AD23" s="224"/>
      <c r="AE23" s="224"/>
      <c r="AF23" s="224"/>
      <c r="AG23" s="224"/>
      <c r="AH23" s="224"/>
      <c r="AI23" s="224"/>
      <c r="AJ23" s="224"/>
      <c r="AK23" s="224"/>
      <c r="AL23" s="224"/>
      <c r="AM23" s="264" t="s">
        <v>9</v>
      </c>
      <c r="AN23" s="265"/>
      <c r="AO23" s="308"/>
      <c r="AP23" s="308"/>
      <c r="AQ23" s="323"/>
      <c r="AR23" s="308"/>
      <c r="AS23" s="298"/>
    </row>
    <row r="24" spans="2:56" ht="17.100000000000001" customHeight="1">
      <c r="B24" s="272"/>
      <c r="C24" s="273"/>
      <c r="D24" s="268"/>
      <c r="E24" s="269"/>
      <c r="F24" s="269"/>
      <c r="G24" s="269"/>
      <c r="H24" s="270"/>
      <c r="I24" s="391"/>
      <c r="J24" s="344"/>
      <c r="K24" s="344"/>
      <c r="L24" s="344"/>
      <c r="M24" s="344"/>
      <c r="N24" s="344"/>
      <c r="O24" s="344"/>
      <c r="P24" s="344"/>
      <c r="Q24" s="345"/>
      <c r="R24" s="253"/>
      <c r="S24" s="242"/>
      <c r="T24" s="338"/>
      <c r="U24" s="339"/>
      <c r="V24" s="339"/>
      <c r="W24" s="339"/>
      <c r="X24" s="340" t="s">
        <v>52</v>
      </c>
      <c r="Y24" s="340"/>
      <c r="Z24" s="340"/>
      <c r="AA24" s="340"/>
      <c r="AB24" s="341"/>
      <c r="AC24" s="339"/>
      <c r="AD24" s="339"/>
      <c r="AE24" s="340" t="s">
        <v>59</v>
      </c>
      <c r="AF24" s="340"/>
      <c r="AG24" s="340"/>
      <c r="AH24" s="340"/>
      <c r="AI24" s="340"/>
      <c r="AJ24" s="340"/>
      <c r="AK24" s="340"/>
      <c r="AL24" s="340"/>
      <c r="AM24" s="266"/>
      <c r="AN24" s="267"/>
      <c r="AO24" s="308"/>
      <c r="AP24" s="308"/>
      <c r="AQ24" s="323"/>
      <c r="AR24" s="308"/>
      <c r="AS24" s="298"/>
    </row>
    <row r="25" spans="2:56" ht="8.1" customHeight="1">
      <c r="B25" s="272"/>
      <c r="C25" s="273"/>
      <c r="D25" s="342" t="s">
        <v>66</v>
      </c>
      <c r="E25" s="271"/>
      <c r="F25" s="334" t="s">
        <v>44</v>
      </c>
      <c r="G25" s="334"/>
      <c r="H25" s="335"/>
      <c r="I25" s="333" t="str">
        <f>世帯情報入力!C60&amp;""</f>
        <v/>
      </c>
      <c r="J25" s="334"/>
      <c r="K25" s="334"/>
      <c r="L25" s="334" t="s">
        <v>61</v>
      </c>
      <c r="M25" s="334"/>
      <c r="N25" s="334"/>
      <c r="O25" s="334" t="str">
        <f>世帯情報入力!E60&amp;""</f>
        <v/>
      </c>
      <c r="P25" s="334" t="s">
        <v>60</v>
      </c>
      <c r="Q25" s="335"/>
      <c r="R25" s="253"/>
      <c r="S25" s="242"/>
      <c r="T25" s="276" t="s">
        <v>23</v>
      </c>
      <c r="U25" s="277"/>
      <c r="V25" s="277"/>
      <c r="W25" s="277"/>
      <c r="X25" s="277"/>
      <c r="Y25" s="277"/>
      <c r="Z25" s="277"/>
      <c r="AA25" s="277"/>
      <c r="AB25" s="278"/>
      <c r="AC25" s="276" t="s">
        <v>23</v>
      </c>
      <c r="AD25" s="277"/>
      <c r="AE25" s="277"/>
      <c r="AF25" s="277"/>
      <c r="AG25" s="277"/>
      <c r="AH25" s="277"/>
      <c r="AI25" s="277"/>
      <c r="AJ25" s="277"/>
      <c r="AK25" s="277"/>
      <c r="AL25" s="278"/>
      <c r="AM25" s="266"/>
      <c r="AN25" s="267"/>
      <c r="AO25" s="308"/>
      <c r="AP25" s="308"/>
      <c r="AQ25" s="323"/>
      <c r="AR25" s="308"/>
      <c r="AS25" s="298"/>
    </row>
    <row r="26" spans="2:56" ht="12.95" customHeight="1">
      <c r="B26" s="272"/>
      <c r="C26" s="273"/>
      <c r="D26" s="343"/>
      <c r="E26" s="273"/>
      <c r="F26" s="269"/>
      <c r="G26" s="269"/>
      <c r="H26" s="270"/>
      <c r="I26" s="268"/>
      <c r="J26" s="269"/>
      <c r="K26" s="269"/>
      <c r="L26" s="269"/>
      <c r="M26" s="269"/>
      <c r="N26" s="269"/>
      <c r="O26" s="269"/>
      <c r="P26" s="269"/>
      <c r="Q26" s="270"/>
      <c r="R26" s="253"/>
      <c r="S26" s="242"/>
      <c r="T26" s="279"/>
      <c r="U26" s="280"/>
      <c r="V26" s="280"/>
      <c r="W26" s="280"/>
      <c r="X26" s="280"/>
      <c r="Y26" s="280"/>
      <c r="Z26" s="280"/>
      <c r="AA26" s="280"/>
      <c r="AB26" s="281"/>
      <c r="AC26" s="279"/>
      <c r="AD26" s="280"/>
      <c r="AE26" s="280"/>
      <c r="AF26" s="280"/>
      <c r="AG26" s="280"/>
      <c r="AH26" s="280"/>
      <c r="AI26" s="280"/>
      <c r="AJ26" s="280"/>
      <c r="AK26" s="280"/>
      <c r="AL26" s="281"/>
      <c r="AM26" s="266"/>
      <c r="AN26" s="267"/>
      <c r="AO26" s="308"/>
      <c r="AP26" s="308"/>
      <c r="AQ26" s="323"/>
      <c r="AR26" s="308"/>
      <c r="AS26" s="298"/>
    </row>
    <row r="27" spans="2:56" ht="15" customHeight="1">
      <c r="B27" s="272"/>
      <c r="C27" s="273"/>
      <c r="D27" s="343"/>
      <c r="E27" s="273"/>
      <c r="F27" s="344"/>
      <c r="G27" s="344"/>
      <c r="H27" s="345"/>
      <c r="I27" s="391"/>
      <c r="J27" s="344"/>
      <c r="K27" s="344"/>
      <c r="L27" s="344"/>
      <c r="M27" s="344"/>
      <c r="N27" s="344"/>
      <c r="O27" s="344"/>
      <c r="P27" s="344"/>
      <c r="Q27" s="345"/>
      <c r="R27" s="253"/>
      <c r="S27" s="242"/>
      <c r="T27" s="279"/>
      <c r="U27" s="280"/>
      <c r="V27" s="280"/>
      <c r="W27" s="280"/>
      <c r="X27" s="280"/>
      <c r="Y27" s="280"/>
      <c r="Z27" s="280"/>
      <c r="AA27" s="280"/>
      <c r="AB27" s="281"/>
      <c r="AC27" s="279"/>
      <c r="AD27" s="280"/>
      <c r="AE27" s="280"/>
      <c r="AF27" s="280"/>
      <c r="AG27" s="280"/>
      <c r="AH27" s="280"/>
      <c r="AI27" s="280"/>
      <c r="AJ27" s="280"/>
      <c r="AK27" s="280"/>
      <c r="AL27" s="281"/>
      <c r="AM27" s="266"/>
      <c r="AN27" s="267"/>
      <c r="AO27" s="308"/>
      <c r="AP27" s="308"/>
      <c r="AQ27" s="323"/>
      <c r="AR27" s="308"/>
      <c r="AS27" s="298"/>
    </row>
    <row r="28" spans="2:56" ht="9.9499999999999993" customHeight="1">
      <c r="B28" s="272"/>
      <c r="C28" s="273"/>
      <c r="D28" s="343"/>
      <c r="E28" s="273"/>
      <c r="F28" s="187" t="s">
        <v>45</v>
      </c>
      <c r="G28" s="187"/>
      <c r="H28" s="273"/>
      <c r="I28" s="346" t="str">
        <f>IF(世帯情報入力!C61="","",世帯情報入力!C61)</f>
        <v/>
      </c>
      <c r="J28" s="346"/>
      <c r="K28" s="346"/>
      <c r="L28" s="346"/>
      <c r="M28" s="346"/>
      <c r="N28" s="346"/>
      <c r="O28" s="346"/>
      <c r="P28" s="346"/>
      <c r="Q28" s="347"/>
      <c r="R28" s="253"/>
      <c r="S28" s="242"/>
      <c r="T28" s="268" t="s">
        <v>10</v>
      </c>
      <c r="U28" s="269"/>
      <c r="V28" s="269"/>
      <c r="W28" s="269"/>
      <c r="X28" s="269"/>
      <c r="Y28" s="269"/>
      <c r="Z28" s="269"/>
      <c r="AA28" s="269"/>
      <c r="AB28" s="270"/>
      <c r="AC28" s="268" t="s">
        <v>10</v>
      </c>
      <c r="AD28" s="269"/>
      <c r="AE28" s="269"/>
      <c r="AF28" s="269"/>
      <c r="AG28" s="269"/>
      <c r="AH28" s="269"/>
      <c r="AI28" s="269"/>
      <c r="AJ28" s="269"/>
      <c r="AK28" s="269"/>
      <c r="AL28" s="269"/>
      <c r="AM28" s="266"/>
      <c r="AN28" s="267"/>
      <c r="AO28" s="308"/>
      <c r="AP28" s="308"/>
      <c r="AQ28" s="323"/>
      <c r="AR28" s="308"/>
      <c r="AS28" s="298"/>
    </row>
    <row r="29" spans="2:56" ht="11.1" customHeight="1">
      <c r="B29" s="272"/>
      <c r="C29" s="273"/>
      <c r="D29" s="343"/>
      <c r="E29" s="273"/>
      <c r="F29" s="187"/>
      <c r="G29" s="187"/>
      <c r="H29" s="273"/>
      <c r="I29" s="346"/>
      <c r="J29" s="346"/>
      <c r="K29" s="346"/>
      <c r="L29" s="346"/>
      <c r="M29" s="346"/>
      <c r="N29" s="346"/>
      <c r="O29" s="346"/>
      <c r="P29" s="346"/>
      <c r="Q29" s="347"/>
      <c r="R29" s="253"/>
      <c r="S29" s="242"/>
      <c r="T29" s="268"/>
      <c r="U29" s="269"/>
      <c r="V29" s="269"/>
      <c r="W29" s="269"/>
      <c r="X29" s="269"/>
      <c r="Y29" s="269"/>
      <c r="Z29" s="269"/>
      <c r="AA29" s="269"/>
      <c r="AB29" s="270"/>
      <c r="AC29" s="268"/>
      <c r="AD29" s="269"/>
      <c r="AE29" s="269"/>
      <c r="AF29" s="269"/>
      <c r="AG29" s="269"/>
      <c r="AH29" s="269"/>
      <c r="AI29" s="269"/>
      <c r="AJ29" s="269"/>
      <c r="AK29" s="269"/>
      <c r="AL29" s="269"/>
      <c r="AM29" s="266"/>
      <c r="AN29" s="267"/>
      <c r="AO29" s="308"/>
      <c r="AP29" s="308"/>
      <c r="AQ29" s="323"/>
      <c r="AR29" s="308"/>
      <c r="AS29" s="298"/>
    </row>
    <row r="30" spans="2:56" ht="12.95" customHeight="1">
      <c r="B30" s="274"/>
      <c r="C30" s="275"/>
      <c r="D30" s="343"/>
      <c r="E30" s="273"/>
      <c r="F30" s="187"/>
      <c r="G30" s="187"/>
      <c r="H30" s="273"/>
      <c r="I30" s="346"/>
      <c r="J30" s="346"/>
      <c r="K30" s="346"/>
      <c r="L30" s="346"/>
      <c r="M30" s="346"/>
      <c r="N30" s="346"/>
      <c r="O30" s="346"/>
      <c r="P30" s="346"/>
      <c r="Q30" s="347"/>
      <c r="R30" s="253"/>
      <c r="S30" s="242"/>
      <c r="T30" s="268"/>
      <c r="U30" s="269"/>
      <c r="V30" s="269"/>
      <c r="W30" s="269"/>
      <c r="X30" s="269"/>
      <c r="Y30" s="269"/>
      <c r="Z30" s="269"/>
      <c r="AA30" s="269"/>
      <c r="AB30" s="270"/>
      <c r="AC30" s="268"/>
      <c r="AD30" s="269"/>
      <c r="AE30" s="269"/>
      <c r="AF30" s="269"/>
      <c r="AG30" s="269"/>
      <c r="AH30" s="269"/>
      <c r="AI30" s="269"/>
      <c r="AJ30" s="269"/>
      <c r="AK30" s="269"/>
      <c r="AL30" s="269"/>
      <c r="AM30" s="266"/>
      <c r="AN30" s="267"/>
      <c r="AO30" s="308"/>
      <c r="AP30" s="308"/>
      <c r="AQ30" s="323"/>
      <c r="AR30" s="308"/>
      <c r="AS30" s="298"/>
    </row>
    <row r="31" spans="2:56" ht="20.100000000000001" customHeight="1">
      <c r="B31" s="219" t="s">
        <v>246</v>
      </c>
      <c r="C31" s="220"/>
      <c r="D31" s="220"/>
      <c r="E31" s="220"/>
      <c r="F31" s="220"/>
      <c r="G31" s="220"/>
      <c r="H31" s="220"/>
      <c r="I31" s="220"/>
      <c r="J31" s="220"/>
      <c r="K31" s="220" t="str">
        <f>世帯情報入力!B62&amp;""</f>
        <v/>
      </c>
      <c r="L31" s="220"/>
      <c r="M31" s="220"/>
      <c r="N31" s="220"/>
      <c r="O31" s="220" t="s">
        <v>247</v>
      </c>
      <c r="P31" s="220"/>
      <c r="Q31" s="220"/>
      <c r="R31" s="220"/>
      <c r="S31" s="220"/>
      <c r="T31" s="220"/>
      <c r="U31" s="220" t="str">
        <f>世帯情報入力!D62&amp;""</f>
        <v/>
      </c>
      <c r="V31" s="220"/>
      <c r="W31" s="220"/>
      <c r="X31" s="220"/>
      <c r="Y31" s="220" t="s">
        <v>248</v>
      </c>
      <c r="Z31" s="220"/>
      <c r="AA31" s="220"/>
      <c r="AB31" s="220"/>
      <c r="AC31" s="220"/>
      <c r="AD31" s="220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70"/>
      <c r="AR31" s="308"/>
      <c r="AS31" s="298"/>
    </row>
    <row r="32" spans="2:56" ht="15.95" customHeight="1">
      <c r="B32" s="174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80" t="str">
        <f>IF(世帯情報入力!B63="","",世帯情報入力!B63)</f>
        <v/>
      </c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1"/>
      <c r="AP32" s="181"/>
      <c r="AQ32" s="182"/>
      <c r="AR32" s="308"/>
      <c r="AS32" s="298"/>
    </row>
    <row r="33" spans="2:45" ht="15" customHeight="1">
      <c r="B33" s="190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2"/>
      <c r="AR33" s="308"/>
      <c r="AS33" s="298"/>
    </row>
    <row r="34" spans="2:45" ht="15.95" customHeight="1">
      <c r="B34" s="190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217" t="s">
        <v>37</v>
      </c>
      <c r="P34" s="217"/>
      <c r="Q34" s="217"/>
      <c r="R34" s="217"/>
      <c r="S34" s="217"/>
      <c r="T34" s="217"/>
      <c r="U34" s="217"/>
      <c r="V34" s="217"/>
      <c r="W34" s="217"/>
      <c r="X34" s="217"/>
      <c r="Y34" s="217"/>
      <c r="Z34" s="217"/>
      <c r="AA34" s="217" t="str">
        <f>世帯情報入力!K55&amp;""</f>
        <v/>
      </c>
      <c r="AB34" s="217"/>
      <c r="AC34" s="217"/>
      <c r="AD34" s="217"/>
      <c r="AE34" s="217"/>
      <c r="AF34" s="217"/>
      <c r="AG34" s="217"/>
      <c r="AH34" s="217"/>
      <c r="AI34" s="217"/>
      <c r="AJ34" s="217"/>
      <c r="AK34" s="217"/>
      <c r="AL34" s="217"/>
      <c r="AM34" s="217"/>
      <c r="AN34" s="217"/>
      <c r="AO34" s="217"/>
      <c r="AP34" s="217"/>
      <c r="AQ34" s="218"/>
      <c r="AR34" s="308"/>
      <c r="AS34" s="298"/>
    </row>
    <row r="35" spans="2:45" ht="23.1" customHeight="1">
      <c r="B35" s="3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215" t="str">
        <f>世帯情報入力!K54&amp;""</f>
        <v/>
      </c>
      <c r="AB35" s="215"/>
      <c r="AC35" s="215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5"/>
      <c r="AO35" s="215"/>
      <c r="AP35" s="215"/>
      <c r="AQ35" s="216"/>
      <c r="AR35" s="308"/>
      <c r="AS35" s="298"/>
    </row>
    <row r="36" spans="2:45" ht="20.25" customHeight="1">
      <c r="B36" s="190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412" t="s">
        <v>14</v>
      </c>
      <c r="P36" s="412"/>
      <c r="Q36" s="412"/>
      <c r="R36" s="412"/>
      <c r="S36" s="412"/>
      <c r="T36" s="412"/>
      <c r="U36" s="412"/>
      <c r="V36" s="412"/>
      <c r="W36" s="412"/>
      <c r="X36" s="412"/>
      <c r="Y36" s="176"/>
      <c r="Z36" s="176"/>
      <c r="AA36" s="413" t="str">
        <f>世帯情報入力!K56&amp;""</f>
        <v/>
      </c>
      <c r="AB36" s="413"/>
      <c r="AC36" s="413"/>
      <c r="AD36" s="413"/>
      <c r="AE36" s="413"/>
      <c r="AF36" s="413"/>
      <c r="AG36" s="413"/>
      <c r="AH36" s="413"/>
      <c r="AI36" s="413"/>
      <c r="AJ36" s="413"/>
      <c r="AK36" s="413"/>
      <c r="AL36" s="413"/>
      <c r="AM36" s="413"/>
      <c r="AN36" s="413"/>
      <c r="AO36" s="413"/>
      <c r="AP36" s="413"/>
      <c r="AQ36" s="414"/>
      <c r="AR36" s="308"/>
      <c r="AS36" s="298"/>
    </row>
    <row r="37" spans="2:45" ht="20.25" customHeight="1" thickBot="1">
      <c r="B37" s="190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411" t="s">
        <v>13</v>
      </c>
      <c r="P37" s="411"/>
      <c r="Q37" s="411"/>
      <c r="R37" s="411"/>
      <c r="S37" s="411"/>
      <c r="T37" s="411"/>
      <c r="U37" s="411"/>
      <c r="V37" s="411"/>
      <c r="W37" s="411"/>
      <c r="X37" s="411"/>
      <c r="Y37" s="45"/>
      <c r="Z37" s="415" t="str">
        <f>世帯情報入力!K57&amp;""</f>
        <v/>
      </c>
      <c r="AA37" s="415"/>
      <c r="AB37" s="415"/>
      <c r="AC37" s="415"/>
      <c r="AD37" s="415"/>
      <c r="AE37" s="415"/>
      <c r="AF37" s="415"/>
      <c r="AG37" s="415"/>
      <c r="AH37" s="415"/>
      <c r="AI37" s="415" t="s">
        <v>168</v>
      </c>
      <c r="AJ37" s="415"/>
      <c r="AK37" s="415" t="str">
        <f>世帯情報入力!N57&amp;""</f>
        <v/>
      </c>
      <c r="AL37" s="415"/>
      <c r="AM37" s="415"/>
      <c r="AN37" s="415"/>
      <c r="AO37" s="415"/>
      <c r="AP37" s="415"/>
      <c r="AQ37" s="168" t="s">
        <v>201</v>
      </c>
      <c r="AR37" s="308"/>
      <c r="AS37" s="298"/>
    </row>
    <row r="38" spans="2:45" ht="43.25" customHeight="1">
      <c r="B38" s="191" t="s">
        <v>12</v>
      </c>
      <c r="C38" s="192"/>
      <c r="D38" s="192"/>
      <c r="E38" s="192"/>
      <c r="F38" s="192"/>
      <c r="G38" s="192"/>
      <c r="H38" s="192"/>
      <c r="I38" s="192"/>
      <c r="J38" s="193"/>
      <c r="K38" s="197" t="s">
        <v>30</v>
      </c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  <c r="AJ38" s="197"/>
      <c r="AK38" s="197"/>
      <c r="AL38" s="197"/>
      <c r="AM38" s="197"/>
      <c r="AN38" s="197"/>
      <c r="AO38" s="197"/>
      <c r="AP38" s="197"/>
      <c r="AQ38" s="198"/>
      <c r="AR38" s="308"/>
      <c r="AS38" s="298"/>
    </row>
    <row r="39" spans="2:45" ht="8.35" customHeight="1" thickBot="1">
      <c r="B39" s="194"/>
      <c r="C39" s="195"/>
      <c r="D39" s="195"/>
      <c r="E39" s="195"/>
      <c r="F39" s="195"/>
      <c r="G39" s="195"/>
      <c r="H39" s="195"/>
      <c r="I39" s="195"/>
      <c r="J39" s="196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  <c r="AQ39" s="200"/>
      <c r="AR39" s="405" t="s">
        <v>26</v>
      </c>
      <c r="AS39" s="405"/>
    </row>
    <row r="40" spans="2:45" ht="13.5" customHeight="1" thickBot="1">
      <c r="B40" s="191" t="s">
        <v>47</v>
      </c>
      <c r="C40" s="192"/>
      <c r="D40" s="192"/>
      <c r="E40" s="192"/>
      <c r="F40" s="192"/>
      <c r="G40" s="193"/>
      <c r="H40" s="318" t="s">
        <v>2</v>
      </c>
      <c r="I40" s="319"/>
      <c r="J40" s="319"/>
      <c r="K40" s="319"/>
      <c r="L40" s="319"/>
      <c r="M40" s="319"/>
      <c r="N40" s="319"/>
      <c r="O40" s="319"/>
      <c r="P40" s="319"/>
      <c r="Q40" s="319"/>
      <c r="R40" s="319"/>
      <c r="S40" s="319"/>
      <c r="T40" s="408"/>
      <c r="U40" s="409" t="s">
        <v>0</v>
      </c>
      <c r="V40" s="410"/>
      <c r="W40" s="410"/>
      <c r="X40" s="410"/>
      <c r="Y40" s="410"/>
      <c r="Z40" s="201" t="s">
        <v>36</v>
      </c>
      <c r="AA40" s="201"/>
      <c r="AB40" s="201"/>
      <c r="AC40" s="201"/>
      <c r="AD40" s="201"/>
      <c r="AE40" s="201"/>
      <c r="AF40" s="201"/>
      <c r="AG40" s="201"/>
      <c r="AH40" s="201"/>
      <c r="AI40" s="201"/>
      <c r="AJ40" s="201"/>
      <c r="AK40" s="201"/>
      <c r="AL40" s="201"/>
      <c r="AM40" s="201"/>
      <c r="AN40" s="201"/>
      <c r="AO40" s="201"/>
      <c r="AP40" s="201"/>
      <c r="AQ40" s="202"/>
      <c r="AR40" s="405"/>
      <c r="AS40" s="405"/>
    </row>
    <row r="41" spans="2:45" ht="13.5" customHeight="1" thickBot="1">
      <c r="B41" s="203" t="s">
        <v>48</v>
      </c>
      <c r="C41" s="204"/>
      <c r="D41" s="204"/>
      <c r="E41" s="204"/>
      <c r="F41" s="204"/>
      <c r="G41" s="205"/>
      <c r="H41" s="206" t="s">
        <v>2</v>
      </c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8"/>
      <c r="U41" s="209" t="s">
        <v>0</v>
      </c>
      <c r="V41" s="210"/>
      <c r="W41" s="210"/>
      <c r="X41" s="210"/>
      <c r="Y41" s="210"/>
      <c r="Z41" s="211" t="s">
        <v>0</v>
      </c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2"/>
      <c r="AR41" s="405"/>
      <c r="AS41" s="405"/>
    </row>
    <row r="42" spans="2:45" ht="12.4" customHeight="1">
      <c r="B42" s="190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213" t="s">
        <v>46</v>
      </c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4"/>
      <c r="AR42" s="405"/>
      <c r="AS42" s="405"/>
    </row>
    <row r="43" spans="2:45" ht="4.5" customHeight="1">
      <c r="B43" s="190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2"/>
      <c r="AR43" s="405"/>
      <c r="AS43" s="405"/>
    </row>
    <row r="44" spans="2:45" ht="6.4" customHeight="1">
      <c r="B44" s="190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2"/>
      <c r="AR44" s="405"/>
      <c r="AS44" s="405"/>
    </row>
    <row r="45" spans="2:45" ht="12.4" customHeight="1">
      <c r="B45" s="190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406" t="s">
        <v>37</v>
      </c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7"/>
      <c r="AR45" s="416" t="str">
        <f>世帯情報入力!B39&amp;""</f>
        <v/>
      </c>
      <c r="AS45" s="417"/>
    </row>
    <row r="46" spans="2:45" ht="12.4" customHeight="1">
      <c r="B46" s="190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2"/>
      <c r="AR46" s="416"/>
      <c r="AS46" s="417"/>
    </row>
    <row r="47" spans="2:45" ht="12.4" customHeight="1">
      <c r="B47" s="3"/>
      <c r="C47" s="213" t="s">
        <v>49</v>
      </c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406" t="s">
        <v>38</v>
      </c>
      <c r="O47" s="406"/>
      <c r="P47" s="406"/>
      <c r="Q47" s="406"/>
      <c r="R47" s="406"/>
      <c r="S47" s="406"/>
      <c r="T47" s="406"/>
      <c r="U47" s="406"/>
      <c r="V47" s="406"/>
      <c r="W47" s="406"/>
      <c r="X47" s="406"/>
      <c r="Y47" s="406"/>
      <c r="Z47" s="406"/>
      <c r="AA47" s="406"/>
      <c r="AB47" s="406"/>
      <c r="AC47" s="406"/>
      <c r="AD47" s="406"/>
      <c r="AE47" s="406"/>
      <c r="AF47" s="406"/>
      <c r="AG47" s="406"/>
      <c r="AH47" s="406"/>
      <c r="AI47" s="406"/>
      <c r="AJ47" s="406"/>
      <c r="AK47" s="406"/>
      <c r="AL47" s="406"/>
      <c r="AM47" s="406"/>
      <c r="AN47" s="406"/>
      <c r="AO47" s="406"/>
      <c r="AP47" s="406"/>
      <c r="AQ47" s="407"/>
      <c r="AR47" s="416"/>
      <c r="AS47" s="417"/>
    </row>
    <row r="48" spans="2:45" ht="12.4" customHeight="1">
      <c r="B48" s="322"/>
      <c r="C48" s="308"/>
      <c r="D48" s="308"/>
      <c r="E48" s="308"/>
      <c r="F48" s="308"/>
      <c r="G48" s="308"/>
      <c r="H48" s="308"/>
      <c r="I48" s="308"/>
      <c r="J48" s="308"/>
      <c r="K48" s="308"/>
      <c r="L48" s="308"/>
      <c r="M48" s="308"/>
      <c r="N48" s="308"/>
      <c r="O48" s="308"/>
      <c r="P48" s="308"/>
      <c r="Q48" s="308"/>
      <c r="R48" s="308"/>
      <c r="S48" s="308"/>
      <c r="T48" s="308"/>
      <c r="U48" s="308"/>
      <c r="V48" s="308"/>
      <c r="W48" s="308"/>
      <c r="X48" s="308"/>
      <c r="Y48" s="308"/>
      <c r="Z48" s="308"/>
      <c r="AA48" s="308"/>
      <c r="AB48" s="308"/>
      <c r="AC48" s="308"/>
      <c r="AD48" s="308"/>
      <c r="AE48" s="308"/>
      <c r="AF48" s="308"/>
      <c r="AG48" s="308"/>
      <c r="AH48" s="308"/>
      <c r="AI48" s="308"/>
      <c r="AJ48" s="308"/>
      <c r="AK48" s="308"/>
      <c r="AL48" s="308"/>
      <c r="AM48" s="308"/>
      <c r="AN48" s="308"/>
      <c r="AO48" s="308"/>
      <c r="AP48" s="308"/>
      <c r="AQ48" s="323"/>
      <c r="AR48" s="48"/>
    </row>
    <row r="49" spans="2:45" ht="8.35" customHeight="1">
      <c r="B49" s="237" t="s">
        <v>15</v>
      </c>
      <c r="C49" s="238"/>
      <c r="D49" s="238"/>
      <c r="E49" s="238"/>
      <c r="F49" s="238"/>
      <c r="G49" s="238"/>
      <c r="H49" s="238"/>
      <c r="I49" s="238"/>
      <c r="J49" s="239"/>
      <c r="K49" s="243" t="s">
        <v>16</v>
      </c>
      <c r="L49" s="244"/>
      <c r="M49" s="244"/>
      <c r="N49" s="244"/>
      <c r="O49" s="244"/>
      <c r="P49" s="244"/>
      <c r="Q49" s="244"/>
      <c r="R49" s="244"/>
      <c r="S49" s="244"/>
      <c r="T49" s="244"/>
      <c r="U49" s="245"/>
      <c r="V49" s="252" t="s">
        <v>17</v>
      </c>
      <c r="W49" s="238"/>
      <c r="X49" s="238"/>
      <c r="Y49" s="238"/>
      <c r="Z49" s="238"/>
      <c r="AA49" s="239"/>
      <c r="AB49" s="254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61"/>
      <c r="AR49" s="48"/>
    </row>
    <row r="50" spans="2:45" ht="8.35" customHeight="1">
      <c r="B50" s="240"/>
      <c r="C50" s="241"/>
      <c r="D50" s="241"/>
      <c r="E50" s="241"/>
      <c r="F50" s="241"/>
      <c r="G50" s="241"/>
      <c r="H50" s="241"/>
      <c r="I50" s="241"/>
      <c r="J50" s="242"/>
      <c r="K50" s="246"/>
      <c r="L50" s="247"/>
      <c r="M50" s="247"/>
      <c r="N50" s="247"/>
      <c r="O50" s="247"/>
      <c r="P50" s="247"/>
      <c r="Q50" s="247"/>
      <c r="R50" s="247"/>
      <c r="S50" s="247"/>
      <c r="T50" s="247"/>
      <c r="U50" s="248"/>
      <c r="V50" s="253"/>
      <c r="W50" s="241"/>
      <c r="X50" s="241"/>
      <c r="Y50" s="241"/>
      <c r="Z50" s="241"/>
      <c r="AA50" s="242"/>
      <c r="AB50" s="256"/>
      <c r="AC50" s="257"/>
      <c r="AD50" s="257"/>
      <c r="AE50" s="257"/>
      <c r="AF50" s="257"/>
      <c r="AG50" s="257"/>
      <c r="AH50" s="257"/>
      <c r="AI50" s="257"/>
      <c r="AJ50" s="257"/>
      <c r="AK50" s="257"/>
      <c r="AL50" s="257"/>
      <c r="AM50" s="257"/>
      <c r="AN50" s="257"/>
      <c r="AO50" s="241" t="s">
        <v>39</v>
      </c>
      <c r="AP50" s="241"/>
      <c r="AQ50" s="260"/>
      <c r="AR50" s="48"/>
    </row>
    <row r="51" spans="2:45" ht="10.9" customHeight="1">
      <c r="B51" s="240"/>
      <c r="C51" s="241"/>
      <c r="D51" s="241"/>
      <c r="E51" s="241"/>
      <c r="F51" s="241"/>
      <c r="G51" s="241"/>
      <c r="H51" s="241"/>
      <c r="I51" s="241"/>
      <c r="J51" s="242"/>
      <c r="K51" s="249"/>
      <c r="L51" s="250"/>
      <c r="M51" s="250"/>
      <c r="N51" s="250"/>
      <c r="O51" s="250"/>
      <c r="P51" s="250"/>
      <c r="Q51" s="250"/>
      <c r="R51" s="250"/>
      <c r="S51" s="250"/>
      <c r="T51" s="250"/>
      <c r="U51" s="251"/>
      <c r="V51" s="253"/>
      <c r="W51" s="241"/>
      <c r="X51" s="241"/>
      <c r="Y51" s="241"/>
      <c r="Z51" s="241"/>
      <c r="AA51" s="242"/>
      <c r="AB51" s="258"/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  <c r="AM51" s="259"/>
      <c r="AN51" s="259"/>
      <c r="AO51" s="241"/>
      <c r="AP51" s="241"/>
      <c r="AQ51" s="260"/>
      <c r="AR51" s="48"/>
    </row>
    <row r="52" spans="2:45" ht="21" customHeight="1">
      <c r="B52" s="237" t="s">
        <v>50</v>
      </c>
      <c r="C52" s="238"/>
      <c r="D52" s="252" t="s">
        <v>18</v>
      </c>
      <c r="E52" s="238"/>
      <c r="F52" s="238"/>
      <c r="G52" s="238"/>
      <c r="H52" s="238"/>
      <c r="I52" s="368" t="s">
        <v>19</v>
      </c>
      <c r="J52" s="369"/>
      <c r="K52" s="369"/>
      <c r="L52" s="369"/>
      <c r="M52" s="369"/>
      <c r="N52" s="369"/>
      <c r="O52" s="369"/>
      <c r="P52" s="369"/>
      <c r="Q52" s="370"/>
      <c r="R52" s="373" t="s">
        <v>22</v>
      </c>
      <c r="S52" s="374"/>
      <c r="T52" s="374"/>
      <c r="U52" s="374"/>
      <c r="V52" s="374"/>
      <c r="W52" s="374"/>
      <c r="X52" s="374"/>
      <c r="Y52" s="374"/>
      <c r="Z52" s="374"/>
      <c r="AA52" s="374"/>
      <c r="AB52" s="374"/>
      <c r="AC52" s="374"/>
      <c r="AD52" s="374"/>
      <c r="AE52" s="374"/>
      <c r="AF52" s="374"/>
      <c r="AG52" s="374"/>
      <c r="AH52" s="374"/>
      <c r="AI52" s="374"/>
      <c r="AJ52" s="374"/>
      <c r="AK52" s="374"/>
      <c r="AL52" s="374"/>
      <c r="AM52" s="374"/>
      <c r="AN52" s="374"/>
      <c r="AO52" s="374"/>
      <c r="AP52" s="374"/>
      <c r="AQ52" s="375"/>
      <c r="AR52" s="48"/>
    </row>
    <row r="53" spans="2:45" ht="23.75" customHeight="1">
      <c r="B53" s="240"/>
      <c r="C53" s="241"/>
      <c r="D53" s="366" t="s">
        <v>20</v>
      </c>
      <c r="E53" s="367"/>
      <c r="F53" s="367"/>
      <c r="G53" s="367"/>
      <c r="H53" s="367"/>
      <c r="I53" s="371" t="s">
        <v>21</v>
      </c>
      <c r="J53" s="372"/>
      <c r="K53" s="372"/>
      <c r="L53" s="372"/>
      <c r="M53" s="372"/>
      <c r="N53" s="372"/>
      <c r="O53" s="372"/>
      <c r="P53" s="372"/>
      <c r="Q53" s="372"/>
      <c r="R53" s="376"/>
      <c r="S53" s="377"/>
      <c r="T53" s="377"/>
      <c r="U53" s="377"/>
      <c r="V53" s="377"/>
      <c r="W53" s="377"/>
      <c r="X53" s="377"/>
      <c r="Y53" s="377"/>
      <c r="Z53" s="377"/>
      <c r="AA53" s="377"/>
      <c r="AB53" s="377"/>
      <c r="AC53" s="377"/>
      <c r="AD53" s="377"/>
      <c r="AE53" s="377"/>
      <c r="AF53" s="377"/>
      <c r="AG53" s="377"/>
      <c r="AH53" s="377"/>
      <c r="AI53" s="377"/>
      <c r="AJ53" s="377"/>
      <c r="AK53" s="377"/>
      <c r="AL53" s="377"/>
      <c r="AM53" s="377"/>
      <c r="AN53" s="377"/>
      <c r="AO53" s="377"/>
      <c r="AP53" s="377"/>
      <c r="AQ53" s="378"/>
      <c r="AR53" s="48"/>
    </row>
    <row r="54" spans="2:45" ht="11.1" customHeight="1">
      <c r="B54" s="240"/>
      <c r="C54" s="241"/>
      <c r="D54" s="282" t="s">
        <v>40</v>
      </c>
      <c r="E54" s="283"/>
      <c r="F54" s="283"/>
      <c r="G54" s="283"/>
      <c r="H54" s="283"/>
      <c r="I54" s="243" t="s">
        <v>31</v>
      </c>
      <c r="J54" s="244"/>
      <c r="K54" s="244"/>
      <c r="L54" s="244"/>
      <c r="M54" s="244"/>
      <c r="N54" s="244"/>
      <c r="O54" s="244"/>
      <c r="P54" s="244"/>
      <c r="Q54" s="245"/>
      <c r="R54" s="289" t="s">
        <v>41</v>
      </c>
      <c r="S54" s="290"/>
      <c r="T54" s="290"/>
      <c r="U54" s="290"/>
      <c r="V54" s="290"/>
      <c r="W54" s="290"/>
      <c r="X54" s="291"/>
      <c r="Y54" s="379" t="s">
        <v>24</v>
      </c>
      <c r="Z54" s="379"/>
      <c r="AA54" s="379"/>
      <c r="AB54" s="379"/>
      <c r="AC54" s="379"/>
      <c r="AD54" s="379"/>
      <c r="AE54" s="379"/>
      <c r="AF54" s="379"/>
      <c r="AG54" s="379"/>
      <c r="AH54" s="381" t="s">
        <v>25</v>
      </c>
      <c r="AI54" s="381"/>
      <c r="AJ54" s="381"/>
      <c r="AK54" s="381"/>
      <c r="AL54" s="383" t="s">
        <v>23</v>
      </c>
      <c r="AM54" s="383"/>
      <c r="AN54" s="383"/>
      <c r="AO54" s="383"/>
      <c r="AP54" s="383"/>
      <c r="AQ54" s="384"/>
      <c r="AR54" s="48"/>
    </row>
    <row r="55" spans="2:45" ht="17.100000000000001" customHeight="1">
      <c r="B55" s="240"/>
      <c r="C55" s="241"/>
      <c r="D55" s="282"/>
      <c r="E55" s="283"/>
      <c r="F55" s="283"/>
      <c r="G55" s="283"/>
      <c r="H55" s="283"/>
      <c r="I55" s="246"/>
      <c r="J55" s="247"/>
      <c r="K55" s="247"/>
      <c r="L55" s="247"/>
      <c r="M55" s="247"/>
      <c r="N55" s="247"/>
      <c r="O55" s="247"/>
      <c r="P55" s="247"/>
      <c r="Q55" s="248"/>
      <c r="R55" s="292"/>
      <c r="S55" s="189"/>
      <c r="T55" s="189"/>
      <c r="U55" s="189"/>
      <c r="V55" s="189"/>
      <c r="W55" s="189"/>
      <c r="X55" s="293"/>
      <c r="Y55" s="379"/>
      <c r="Z55" s="379"/>
      <c r="AA55" s="379"/>
      <c r="AB55" s="379"/>
      <c r="AC55" s="379"/>
      <c r="AD55" s="379"/>
      <c r="AE55" s="379"/>
      <c r="AF55" s="379"/>
      <c r="AG55" s="379"/>
      <c r="AH55" s="381"/>
      <c r="AI55" s="381"/>
      <c r="AJ55" s="381"/>
      <c r="AK55" s="381"/>
      <c r="AL55" s="383"/>
      <c r="AM55" s="383"/>
      <c r="AN55" s="383"/>
      <c r="AO55" s="383"/>
      <c r="AP55" s="383"/>
      <c r="AQ55" s="384"/>
      <c r="AR55" s="48"/>
    </row>
    <row r="56" spans="2:45" ht="9.9499999999999993" customHeight="1" thickBot="1">
      <c r="B56" s="296"/>
      <c r="C56" s="297"/>
      <c r="D56" s="284"/>
      <c r="E56" s="285"/>
      <c r="F56" s="285"/>
      <c r="G56" s="285"/>
      <c r="H56" s="285"/>
      <c r="I56" s="286"/>
      <c r="J56" s="287"/>
      <c r="K56" s="287"/>
      <c r="L56" s="287"/>
      <c r="M56" s="287"/>
      <c r="N56" s="287"/>
      <c r="O56" s="287"/>
      <c r="P56" s="287"/>
      <c r="Q56" s="288"/>
      <c r="R56" s="294"/>
      <c r="S56" s="195"/>
      <c r="T56" s="195"/>
      <c r="U56" s="195"/>
      <c r="V56" s="195"/>
      <c r="W56" s="195"/>
      <c r="X56" s="295"/>
      <c r="Y56" s="380"/>
      <c r="Z56" s="380"/>
      <c r="AA56" s="380"/>
      <c r="AB56" s="380"/>
      <c r="AC56" s="380"/>
      <c r="AD56" s="380"/>
      <c r="AE56" s="380"/>
      <c r="AF56" s="380"/>
      <c r="AG56" s="380"/>
      <c r="AH56" s="382"/>
      <c r="AI56" s="382"/>
      <c r="AJ56" s="382"/>
      <c r="AK56" s="382"/>
      <c r="AL56" s="385"/>
      <c r="AM56" s="385"/>
      <c r="AN56" s="385"/>
      <c r="AO56" s="385"/>
      <c r="AP56" s="385"/>
      <c r="AQ56" s="386"/>
      <c r="AR56" s="48"/>
    </row>
    <row r="57" spans="2:45" ht="18" customHeight="1">
      <c r="C57" s="46" t="s">
        <v>53</v>
      </c>
      <c r="D57" s="46"/>
      <c r="E57" s="46"/>
      <c r="F57" s="46"/>
      <c r="G57" s="46"/>
      <c r="H57" s="236" t="str">
        <f>世帯情報入力!B39&amp;""</f>
        <v/>
      </c>
      <c r="I57" s="236"/>
      <c r="J57" s="236"/>
      <c r="K57" s="236"/>
      <c r="L57" s="46"/>
      <c r="M57" s="236"/>
      <c r="N57" s="236"/>
      <c r="O57" s="23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</row>
  </sheetData>
  <mergeCells count="142">
    <mergeCell ref="B48:AQ48"/>
    <mergeCell ref="AR39:AS44"/>
    <mergeCell ref="N45:Z45"/>
    <mergeCell ref="AA45:AQ45"/>
    <mergeCell ref="N47:Z47"/>
    <mergeCell ref="AA47:AQ47"/>
    <mergeCell ref="B46:AQ46"/>
    <mergeCell ref="C47:M47"/>
    <mergeCell ref="B34:N34"/>
    <mergeCell ref="B37:N37"/>
    <mergeCell ref="B36:N36"/>
    <mergeCell ref="B43:AQ44"/>
    <mergeCell ref="B40:G40"/>
    <mergeCell ref="H40:T40"/>
    <mergeCell ref="U40:Y40"/>
    <mergeCell ref="O37:X37"/>
    <mergeCell ref="O36:X36"/>
    <mergeCell ref="AA36:AQ36"/>
    <mergeCell ref="Z37:AH37"/>
    <mergeCell ref="AI37:AJ37"/>
    <mergeCell ref="AK37:AP37"/>
    <mergeCell ref="AR45:AS47"/>
    <mergeCell ref="B10:C10"/>
    <mergeCell ref="D53:H53"/>
    <mergeCell ref="I52:Q52"/>
    <mergeCell ref="I53:Q53"/>
    <mergeCell ref="R52:AQ52"/>
    <mergeCell ref="R53:AQ53"/>
    <mergeCell ref="Y54:AG56"/>
    <mergeCell ref="AH54:AK56"/>
    <mergeCell ref="AL54:AQ56"/>
    <mergeCell ref="O10:P10"/>
    <mergeCell ref="K16:Q16"/>
    <mergeCell ref="K17:Q17"/>
    <mergeCell ref="K18:Q18"/>
    <mergeCell ref="P23:Q24"/>
    <mergeCell ref="L23:N24"/>
    <mergeCell ref="O23:O24"/>
    <mergeCell ref="I23:K24"/>
    <mergeCell ref="L25:N27"/>
    <mergeCell ref="P25:Q27"/>
    <mergeCell ref="I25:K27"/>
    <mergeCell ref="O25:O27"/>
    <mergeCell ref="I21:AQ22"/>
    <mergeCell ref="R16:V18"/>
    <mergeCell ref="AM16:AQ17"/>
    <mergeCell ref="G6:J6"/>
    <mergeCell ref="H14:K14"/>
    <mergeCell ref="B4:AS5"/>
    <mergeCell ref="Q8:AQ8"/>
    <mergeCell ref="D23:H24"/>
    <mergeCell ref="AO23:AQ30"/>
    <mergeCell ref="Q9:AQ9"/>
    <mergeCell ref="T24:W24"/>
    <mergeCell ref="X24:AB24"/>
    <mergeCell ref="AC24:AD24"/>
    <mergeCell ref="AE24:AL24"/>
    <mergeCell ref="D25:E30"/>
    <mergeCell ref="F25:H27"/>
    <mergeCell ref="F28:H30"/>
    <mergeCell ref="I28:Q30"/>
    <mergeCell ref="AF13:AO13"/>
    <mergeCell ref="B13:O13"/>
    <mergeCell ref="P13:S13"/>
    <mergeCell ref="AH17:AL17"/>
    <mergeCell ref="AH18:AL18"/>
    <mergeCell ref="I19:AQ20"/>
    <mergeCell ref="X17:AG17"/>
    <mergeCell ref="X18:AG18"/>
    <mergeCell ref="AM18:AQ18"/>
    <mergeCell ref="B33:AQ33"/>
    <mergeCell ref="D54:H56"/>
    <mergeCell ref="I54:Q56"/>
    <mergeCell ref="R54:X56"/>
    <mergeCell ref="B52:C56"/>
    <mergeCell ref="D52:H52"/>
    <mergeCell ref="B1:V2"/>
    <mergeCell ref="W1:AD2"/>
    <mergeCell ref="AE1:AS1"/>
    <mergeCell ref="AE2:AJ3"/>
    <mergeCell ref="AK2:AS3"/>
    <mergeCell ref="B7:F7"/>
    <mergeCell ref="G7:K7"/>
    <mergeCell ref="L7:AA7"/>
    <mergeCell ref="AB7:AH7"/>
    <mergeCell ref="AI7:AQ7"/>
    <mergeCell ref="AR7:AS38"/>
    <mergeCell ref="B8:P8"/>
    <mergeCell ref="B9:P9"/>
    <mergeCell ref="Q10:Y10"/>
    <mergeCell ref="B11:AQ11"/>
    <mergeCell ref="C12:AQ12"/>
    <mergeCell ref="AG14:AQ14"/>
    <mergeCell ref="B15:AQ15"/>
    <mergeCell ref="U31:X31"/>
    <mergeCell ref="O31:T31"/>
    <mergeCell ref="AU14:BD15"/>
    <mergeCell ref="B16:H18"/>
    <mergeCell ref="AH16:AL16"/>
    <mergeCell ref="X16:AG16"/>
    <mergeCell ref="H57:K57"/>
    <mergeCell ref="M57:O57"/>
    <mergeCell ref="B49:J51"/>
    <mergeCell ref="K49:U51"/>
    <mergeCell ref="V49:AA51"/>
    <mergeCell ref="AB49:AN51"/>
    <mergeCell ref="AO50:AQ51"/>
    <mergeCell ref="AO49:AQ49"/>
    <mergeCell ref="B19:H22"/>
    <mergeCell ref="AC23:AL23"/>
    <mergeCell ref="T23:AB23"/>
    <mergeCell ref="R23:S30"/>
    <mergeCell ref="AM23:AN30"/>
    <mergeCell ref="T28:AB30"/>
    <mergeCell ref="AC28:AL30"/>
    <mergeCell ref="B23:C30"/>
    <mergeCell ref="T25:AB27"/>
    <mergeCell ref="AC25:AL27"/>
    <mergeCell ref="AB32:AN32"/>
    <mergeCell ref="AO32:AQ32"/>
    <mergeCell ref="AU17:BD18"/>
    <mergeCell ref="AA10:AF10"/>
    <mergeCell ref="AO10:AQ10"/>
    <mergeCell ref="AG10:AM10"/>
    <mergeCell ref="D10:J10"/>
    <mergeCell ref="K10:N10"/>
    <mergeCell ref="B45:M45"/>
    <mergeCell ref="B38:J39"/>
    <mergeCell ref="K38:AQ39"/>
    <mergeCell ref="Z40:AQ40"/>
    <mergeCell ref="B41:G41"/>
    <mergeCell ref="H41:T41"/>
    <mergeCell ref="U41:Y41"/>
    <mergeCell ref="Z41:AQ41"/>
    <mergeCell ref="B42:AC42"/>
    <mergeCell ref="AD42:AQ42"/>
    <mergeCell ref="AA35:AQ35"/>
    <mergeCell ref="O34:Z34"/>
    <mergeCell ref="AA34:AQ34"/>
    <mergeCell ref="B31:J31"/>
    <mergeCell ref="K31:N31"/>
    <mergeCell ref="Y31:AD31"/>
  </mergeCells>
  <phoneticPr fontId="2"/>
  <printOptions horizontalCentered="1" verticalCentered="1"/>
  <pageMargins left="0" right="0" top="0" bottom="0" header="0" footer="0"/>
  <pageSetup paperSize="9"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F725F-2BE7-4F2E-9451-7727181E5249}">
  <sheetPr>
    <tabColor rgb="FFFF0000"/>
    <pageSetUpPr fitToPage="1"/>
  </sheetPr>
  <dimension ref="A1:H36"/>
  <sheetViews>
    <sheetView zoomScaleNormal="100" workbookViewId="0">
      <selection activeCell="C13" sqref="C13"/>
    </sheetView>
  </sheetViews>
  <sheetFormatPr defaultColWidth="9.1328125" defaultRowHeight="20.100000000000001" customHeight="1"/>
  <cols>
    <col min="1" max="1" width="21.265625" style="51" customWidth="1"/>
    <col min="2" max="2" width="6.1328125" style="51" customWidth="1"/>
    <col min="3" max="3" width="18.3984375" style="51" customWidth="1"/>
    <col min="4" max="6" width="11" style="51" customWidth="1"/>
    <col min="7" max="7" width="31.73046875" style="51" customWidth="1"/>
    <col min="8" max="8" width="11" style="51" customWidth="1"/>
    <col min="9" max="16384" width="9.1328125" style="51"/>
  </cols>
  <sheetData>
    <row r="1" spans="1:8" ht="20.100000000000001" customHeight="1">
      <c r="A1" s="567" t="s">
        <v>177</v>
      </c>
      <c r="B1" s="567"/>
      <c r="C1" s="567"/>
      <c r="D1" s="567"/>
      <c r="E1" s="567"/>
      <c r="F1" s="567"/>
      <c r="G1" s="567"/>
    </row>
    <row r="2" spans="1:8" ht="24.95" customHeight="1">
      <c r="A2" s="52" t="s">
        <v>178</v>
      </c>
      <c r="B2" s="52"/>
      <c r="D2" s="53"/>
      <c r="G2" s="51" t="str">
        <f>世帯情報入力!B12&amp;""</f>
        <v/>
      </c>
    </row>
    <row r="3" spans="1:8" ht="24.95" customHeight="1">
      <c r="A3" s="54" t="s">
        <v>179</v>
      </c>
    </row>
    <row r="4" spans="1:8" ht="24.95" customHeight="1">
      <c r="A4" s="51" t="s">
        <v>180</v>
      </c>
    </row>
    <row r="5" spans="1:8" ht="24.95" customHeight="1">
      <c r="A5" s="55" t="s">
        <v>181</v>
      </c>
      <c r="B5" s="568" t="s">
        <v>182</v>
      </c>
      <c r="C5" s="569"/>
      <c r="D5" s="569"/>
      <c r="E5" s="569"/>
      <c r="F5" s="569"/>
      <c r="G5" s="570"/>
      <c r="H5" s="56"/>
    </row>
    <row r="6" spans="1:8" ht="24.95" customHeight="1">
      <c r="A6" s="565" t="s">
        <v>183</v>
      </c>
      <c r="B6" s="57"/>
      <c r="C6" s="58" t="s">
        <v>232</v>
      </c>
      <c r="D6" s="58"/>
      <c r="E6" s="58"/>
      <c r="F6" s="572"/>
      <c r="G6" s="573"/>
      <c r="H6" s="59"/>
    </row>
    <row r="7" spans="1:8" ht="24.95" customHeight="1">
      <c r="A7" s="571"/>
      <c r="B7" s="60"/>
      <c r="C7" s="61" t="s">
        <v>231</v>
      </c>
      <c r="D7" s="61"/>
      <c r="E7" s="61"/>
      <c r="F7" s="62"/>
      <c r="G7" s="63"/>
      <c r="H7" s="62"/>
    </row>
    <row r="8" spans="1:8" ht="24.95" customHeight="1">
      <c r="A8" s="566"/>
      <c r="B8" s="60"/>
      <c r="C8" s="574" t="s">
        <v>230</v>
      </c>
      <c r="D8" s="574"/>
      <c r="E8" s="574"/>
      <c r="F8" s="574"/>
      <c r="G8" s="575"/>
      <c r="H8" s="62"/>
    </row>
    <row r="9" spans="1:8" ht="24.95" customHeight="1">
      <c r="A9" s="64"/>
      <c r="B9" s="65"/>
      <c r="C9" s="58" t="s">
        <v>233</v>
      </c>
      <c r="D9" s="58"/>
      <c r="E9" s="58"/>
      <c r="F9" s="66"/>
      <c r="G9" s="67"/>
      <c r="H9" s="62"/>
    </row>
    <row r="10" spans="1:8" ht="24.95" customHeight="1">
      <c r="A10" s="571" t="s">
        <v>184</v>
      </c>
      <c r="B10" s="68"/>
      <c r="C10" s="61" t="s">
        <v>234</v>
      </c>
      <c r="D10" s="61"/>
      <c r="E10" s="61"/>
      <c r="F10" s="62"/>
      <c r="G10" s="63"/>
      <c r="H10" s="62"/>
    </row>
    <row r="11" spans="1:8" ht="24.95" customHeight="1">
      <c r="A11" s="571"/>
      <c r="B11" s="68"/>
      <c r="C11" s="61" t="s">
        <v>235</v>
      </c>
      <c r="D11" s="61"/>
      <c r="E11" s="61"/>
      <c r="F11" s="62"/>
      <c r="G11" s="63"/>
      <c r="H11" s="62"/>
    </row>
    <row r="12" spans="1:8" ht="24.95" customHeight="1">
      <c r="A12" s="69"/>
      <c r="B12" s="70"/>
      <c r="C12" s="71" t="s">
        <v>236</v>
      </c>
      <c r="D12" s="71"/>
      <c r="E12" s="71"/>
      <c r="F12" s="72" t="s">
        <v>185</v>
      </c>
      <c r="G12" s="73"/>
      <c r="H12" s="62"/>
    </row>
    <row r="13" spans="1:8" ht="24.95" customHeight="1">
      <c r="A13" s="565" t="s">
        <v>186</v>
      </c>
      <c r="B13" s="68" t="s">
        <v>187</v>
      </c>
      <c r="C13" s="74"/>
      <c r="D13" s="74"/>
      <c r="E13" s="74"/>
      <c r="F13" s="74"/>
      <c r="G13" s="75"/>
      <c r="H13" s="74"/>
    </row>
    <row r="14" spans="1:8" ht="40.5" customHeight="1">
      <c r="A14" s="566"/>
      <c r="B14" s="70"/>
      <c r="C14" s="76"/>
      <c r="D14" s="76"/>
      <c r="E14" s="76"/>
      <c r="F14" s="76"/>
      <c r="G14" s="77"/>
      <c r="H14" s="74"/>
    </row>
    <row r="15" spans="1:8" ht="24.95" customHeight="1">
      <c r="A15" s="51" t="s">
        <v>188</v>
      </c>
    </row>
    <row r="16" spans="1:8" ht="24.95" customHeight="1"/>
    <row r="17" spans="1:8" ht="24.95" customHeight="1">
      <c r="A17" s="578" t="s">
        <v>189</v>
      </c>
      <c r="B17" s="578"/>
      <c r="C17" s="578"/>
      <c r="D17" s="578"/>
      <c r="E17" s="578"/>
      <c r="F17" s="578"/>
      <c r="G17" s="578"/>
      <c r="H17" s="78"/>
    </row>
    <row r="18" spans="1:8" ht="24.95" customHeight="1">
      <c r="A18" s="51" t="s">
        <v>190</v>
      </c>
      <c r="B18" s="78"/>
      <c r="C18" s="78"/>
      <c r="D18" s="78"/>
      <c r="E18" s="78"/>
      <c r="F18" s="78"/>
      <c r="G18" s="78"/>
      <c r="H18" s="78"/>
    </row>
    <row r="19" spans="1:8" ht="24.95" customHeight="1">
      <c r="A19" s="51" t="s">
        <v>191</v>
      </c>
      <c r="C19" s="79"/>
      <c r="D19" s="79"/>
      <c r="E19" s="79"/>
      <c r="F19" s="79"/>
      <c r="G19" s="79"/>
      <c r="H19" s="79"/>
    </row>
    <row r="20" spans="1:8" ht="24.95" customHeight="1">
      <c r="A20" s="579" t="s">
        <v>192</v>
      </c>
      <c r="B20" s="65"/>
      <c r="C20" s="161" t="s">
        <v>237</v>
      </c>
      <c r="D20" s="583" t="s">
        <v>238</v>
      </c>
      <c r="E20" s="583"/>
      <c r="F20" s="583"/>
      <c r="G20" s="162" t="s">
        <v>239</v>
      </c>
      <c r="H20" s="74"/>
    </row>
    <row r="21" spans="1:8" ht="24.95" customHeight="1">
      <c r="A21" s="580"/>
      <c r="B21" s="70"/>
      <c r="C21" s="76" t="s">
        <v>241</v>
      </c>
      <c r="D21" s="584" t="s">
        <v>240</v>
      </c>
      <c r="E21" s="584"/>
      <c r="F21" s="584"/>
      <c r="G21" s="585"/>
      <c r="H21" s="74"/>
    </row>
    <row r="22" spans="1:8" ht="24.95" customHeight="1">
      <c r="A22" s="579" t="s">
        <v>193</v>
      </c>
      <c r="B22" s="65"/>
      <c r="C22" s="161" t="s">
        <v>237</v>
      </c>
      <c r="D22" s="586" t="s">
        <v>242</v>
      </c>
      <c r="E22" s="586"/>
      <c r="F22" s="586"/>
      <c r="G22" s="587"/>
      <c r="H22" s="74"/>
    </row>
    <row r="23" spans="1:8" ht="24.95" customHeight="1">
      <c r="A23" s="580"/>
      <c r="B23" s="70"/>
      <c r="C23" s="76" t="s">
        <v>241</v>
      </c>
      <c r="D23" s="584" t="s">
        <v>240</v>
      </c>
      <c r="E23" s="584"/>
      <c r="F23" s="584"/>
      <c r="G23" s="585"/>
      <c r="H23" s="74"/>
    </row>
    <row r="24" spans="1:8" ht="24.95" customHeight="1">
      <c r="A24" s="579" t="s">
        <v>194</v>
      </c>
      <c r="B24" s="65"/>
      <c r="C24" s="161" t="s">
        <v>237</v>
      </c>
      <c r="D24" s="80"/>
      <c r="E24" s="80"/>
      <c r="F24" s="80"/>
      <c r="G24" s="81"/>
      <c r="H24" s="74"/>
    </row>
    <row r="25" spans="1:8" ht="24.95" customHeight="1">
      <c r="A25" s="580"/>
      <c r="B25" s="70"/>
      <c r="C25" s="76" t="s">
        <v>241</v>
      </c>
      <c r="D25" s="584" t="s">
        <v>240</v>
      </c>
      <c r="E25" s="584"/>
      <c r="F25" s="584"/>
      <c r="G25" s="585"/>
      <c r="H25" s="74"/>
    </row>
    <row r="26" spans="1:8" ht="24.95" customHeight="1">
      <c r="A26" s="579" t="s">
        <v>195</v>
      </c>
      <c r="B26" s="65"/>
      <c r="C26" s="161" t="s">
        <v>237</v>
      </c>
      <c r="D26" s="586" t="s">
        <v>243</v>
      </c>
      <c r="E26" s="586"/>
      <c r="F26" s="586"/>
      <c r="G26" s="587"/>
      <c r="H26" s="74"/>
    </row>
    <row r="27" spans="1:8" ht="24.95" customHeight="1">
      <c r="A27" s="581"/>
      <c r="B27" s="70"/>
      <c r="C27" s="76" t="s">
        <v>241</v>
      </c>
      <c r="D27" s="584" t="s">
        <v>240</v>
      </c>
      <c r="E27" s="584"/>
      <c r="F27" s="584"/>
      <c r="G27" s="585"/>
      <c r="H27" s="74"/>
    </row>
    <row r="28" spans="1:8" ht="24.95" customHeight="1">
      <c r="A28" s="579" t="s">
        <v>196</v>
      </c>
      <c r="B28" s="65"/>
      <c r="C28" s="161" t="s">
        <v>237</v>
      </c>
      <c r="D28" s="80" t="s">
        <v>244</v>
      </c>
      <c r="E28" s="80"/>
      <c r="F28" s="80"/>
      <c r="G28" s="81"/>
      <c r="H28" s="74"/>
    </row>
    <row r="29" spans="1:8" ht="24.95" customHeight="1">
      <c r="A29" s="582"/>
      <c r="B29" s="70"/>
      <c r="C29" s="76" t="s">
        <v>241</v>
      </c>
      <c r="D29" s="584" t="s">
        <v>240</v>
      </c>
      <c r="E29" s="584"/>
      <c r="F29" s="584"/>
      <c r="G29" s="585"/>
    </row>
    <row r="30" spans="1:8" ht="24.95" customHeight="1"/>
    <row r="31" spans="1:8" ht="24.95" customHeight="1">
      <c r="A31" s="52" t="s">
        <v>197</v>
      </c>
    </row>
    <row r="32" spans="1:8" ht="24.95" customHeight="1">
      <c r="A32" s="51" t="s">
        <v>198</v>
      </c>
    </row>
    <row r="33" spans="1:8" ht="24.95" customHeight="1">
      <c r="A33" s="576" t="s">
        <v>199</v>
      </c>
      <c r="B33" s="559"/>
      <c r="C33" s="560"/>
      <c r="D33" s="560"/>
      <c r="E33" s="560"/>
      <c r="F33" s="560"/>
      <c r="G33" s="561"/>
      <c r="H33" s="74"/>
    </row>
    <row r="34" spans="1:8" ht="58.5" customHeight="1">
      <c r="A34" s="577"/>
      <c r="B34" s="562"/>
      <c r="C34" s="563"/>
      <c r="D34" s="563"/>
      <c r="E34" s="563"/>
      <c r="F34" s="563"/>
      <c r="G34" s="564"/>
    </row>
    <row r="35" spans="1:8" ht="39.950000000000003" customHeight="1"/>
    <row r="36" spans="1:8" ht="39.950000000000003" customHeight="1"/>
  </sheetData>
  <mergeCells count="23">
    <mergeCell ref="D27:G27"/>
    <mergeCell ref="D29:G29"/>
    <mergeCell ref="D21:G21"/>
    <mergeCell ref="D22:G22"/>
    <mergeCell ref="D23:G23"/>
    <mergeCell ref="D25:G25"/>
    <mergeCell ref="D26:G26"/>
    <mergeCell ref="B33:G34"/>
    <mergeCell ref="A13:A14"/>
    <mergeCell ref="A1:G1"/>
    <mergeCell ref="B5:G5"/>
    <mergeCell ref="A6:A8"/>
    <mergeCell ref="F6:G6"/>
    <mergeCell ref="A10:A11"/>
    <mergeCell ref="C8:G8"/>
    <mergeCell ref="A33:A34"/>
    <mergeCell ref="A17:G17"/>
    <mergeCell ref="A20:A21"/>
    <mergeCell ref="A22:A23"/>
    <mergeCell ref="A24:A25"/>
    <mergeCell ref="A26:A27"/>
    <mergeCell ref="A28:A29"/>
    <mergeCell ref="D20:F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76200</xdr:colOff>
                    <xdr:row>4</xdr:row>
                    <xdr:rowOff>285750</xdr:rowOff>
                  </from>
                  <to>
                    <xdr:col>2</xdr:col>
                    <xdr:colOff>9525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</xdr:col>
                    <xdr:colOff>66675</xdr:colOff>
                    <xdr:row>5</xdr:row>
                    <xdr:rowOff>276225</xdr:rowOff>
                  </from>
                  <to>
                    <xdr:col>1</xdr:col>
                    <xdr:colOff>381000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6</xdr:row>
                    <xdr:rowOff>304800</xdr:rowOff>
                  </from>
                  <to>
                    <xdr:col>2</xdr:col>
                    <xdr:colOff>28575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7</xdr:row>
                    <xdr:rowOff>276225</xdr:rowOff>
                  </from>
                  <to>
                    <xdr:col>2</xdr:col>
                    <xdr:colOff>28575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</xdr:col>
                    <xdr:colOff>66675</xdr:colOff>
                    <xdr:row>8</xdr:row>
                    <xdr:rowOff>276225</xdr:rowOff>
                  </from>
                  <to>
                    <xdr:col>2</xdr:col>
                    <xdr:colOff>19050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1</xdr:col>
                    <xdr:colOff>66675</xdr:colOff>
                    <xdr:row>9</xdr:row>
                    <xdr:rowOff>295275</xdr:rowOff>
                  </from>
                  <to>
                    <xdr:col>2</xdr:col>
                    <xdr:colOff>19050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1</xdr:col>
                    <xdr:colOff>66675</xdr:colOff>
                    <xdr:row>11</xdr:row>
                    <xdr:rowOff>0</xdr:rowOff>
                  </from>
                  <to>
                    <xdr:col>2</xdr:col>
                    <xdr:colOff>19050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3</xdr:col>
                    <xdr:colOff>114300</xdr:colOff>
                    <xdr:row>18</xdr:row>
                    <xdr:rowOff>276225</xdr:rowOff>
                  </from>
                  <to>
                    <xdr:col>3</xdr:col>
                    <xdr:colOff>476250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3</xdr:col>
                    <xdr:colOff>628650</xdr:colOff>
                    <xdr:row>18</xdr:row>
                    <xdr:rowOff>276225</xdr:rowOff>
                  </from>
                  <to>
                    <xdr:col>4</xdr:col>
                    <xdr:colOff>257175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4</xdr:col>
                    <xdr:colOff>390525</xdr:colOff>
                    <xdr:row>18</xdr:row>
                    <xdr:rowOff>276225</xdr:rowOff>
                  </from>
                  <to>
                    <xdr:col>5</xdr:col>
                    <xdr:colOff>19050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5</xdr:col>
                    <xdr:colOff>200025</xdr:colOff>
                    <xdr:row>18</xdr:row>
                    <xdr:rowOff>276225</xdr:rowOff>
                  </from>
                  <to>
                    <xdr:col>5</xdr:col>
                    <xdr:colOff>561975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6</xdr:col>
                    <xdr:colOff>295275</xdr:colOff>
                    <xdr:row>18</xdr:row>
                    <xdr:rowOff>285750</xdr:rowOff>
                  </from>
                  <to>
                    <xdr:col>6</xdr:col>
                    <xdr:colOff>657225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1</xdr:col>
                    <xdr:colOff>66675</xdr:colOff>
                    <xdr:row>19</xdr:row>
                    <xdr:rowOff>0</xdr:rowOff>
                  </from>
                  <to>
                    <xdr:col>2</xdr:col>
                    <xdr:colOff>19050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1</xdr:col>
                    <xdr:colOff>66675</xdr:colOff>
                    <xdr:row>20</xdr:row>
                    <xdr:rowOff>0</xdr:rowOff>
                  </from>
                  <to>
                    <xdr:col>2</xdr:col>
                    <xdr:colOff>19050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1</xdr:col>
                    <xdr:colOff>66675</xdr:colOff>
                    <xdr:row>21</xdr:row>
                    <xdr:rowOff>0</xdr:rowOff>
                  </from>
                  <to>
                    <xdr:col>2</xdr:col>
                    <xdr:colOff>19050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1</xdr:col>
                    <xdr:colOff>66675</xdr:colOff>
                    <xdr:row>22</xdr:row>
                    <xdr:rowOff>0</xdr:rowOff>
                  </from>
                  <to>
                    <xdr:col>2</xdr:col>
                    <xdr:colOff>19050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1</xdr:col>
                    <xdr:colOff>66675</xdr:colOff>
                    <xdr:row>23</xdr:row>
                    <xdr:rowOff>0</xdr:rowOff>
                  </from>
                  <to>
                    <xdr:col>2</xdr:col>
                    <xdr:colOff>19050</xdr:colOff>
                    <xdr:row>24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1</xdr:col>
                    <xdr:colOff>66675</xdr:colOff>
                    <xdr:row>24</xdr:row>
                    <xdr:rowOff>0</xdr:rowOff>
                  </from>
                  <to>
                    <xdr:col>2</xdr:col>
                    <xdr:colOff>19050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1</xdr:col>
                    <xdr:colOff>66675</xdr:colOff>
                    <xdr:row>24</xdr:row>
                    <xdr:rowOff>0</xdr:rowOff>
                  </from>
                  <to>
                    <xdr:col>2</xdr:col>
                    <xdr:colOff>19050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1</xdr:col>
                    <xdr:colOff>66675</xdr:colOff>
                    <xdr:row>25</xdr:row>
                    <xdr:rowOff>0</xdr:rowOff>
                  </from>
                  <to>
                    <xdr:col>2</xdr:col>
                    <xdr:colOff>19050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1</xdr:col>
                    <xdr:colOff>66675</xdr:colOff>
                    <xdr:row>26</xdr:row>
                    <xdr:rowOff>0</xdr:rowOff>
                  </from>
                  <to>
                    <xdr:col>2</xdr:col>
                    <xdr:colOff>19050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1</xdr:col>
                    <xdr:colOff>66675</xdr:colOff>
                    <xdr:row>26</xdr:row>
                    <xdr:rowOff>0</xdr:rowOff>
                  </from>
                  <to>
                    <xdr:col>2</xdr:col>
                    <xdr:colOff>19050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1</xdr:col>
                    <xdr:colOff>66675</xdr:colOff>
                    <xdr:row>26</xdr:row>
                    <xdr:rowOff>0</xdr:rowOff>
                  </from>
                  <to>
                    <xdr:col>2</xdr:col>
                    <xdr:colOff>19050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1</xdr:col>
                    <xdr:colOff>66675</xdr:colOff>
                    <xdr:row>27</xdr:row>
                    <xdr:rowOff>0</xdr:rowOff>
                  </from>
                  <to>
                    <xdr:col>2</xdr:col>
                    <xdr:colOff>19050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1</xdr:col>
                    <xdr:colOff>66675</xdr:colOff>
                    <xdr:row>28</xdr:row>
                    <xdr:rowOff>0</xdr:rowOff>
                  </from>
                  <to>
                    <xdr:col>2</xdr:col>
                    <xdr:colOff>19050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3</xdr:col>
                    <xdr:colOff>228600</xdr:colOff>
                    <xdr:row>26</xdr:row>
                    <xdr:rowOff>295275</xdr:rowOff>
                  </from>
                  <to>
                    <xdr:col>3</xdr:col>
                    <xdr:colOff>590550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0" name="Check Box 28">
              <controlPr defaultSize="0" autoFill="0" autoLine="0" autoPict="0">
                <anchor moveWithCells="1">
                  <from>
                    <xdr:col>4</xdr:col>
                    <xdr:colOff>333375</xdr:colOff>
                    <xdr:row>26</xdr:row>
                    <xdr:rowOff>285750</xdr:rowOff>
                  </from>
                  <to>
                    <xdr:col>4</xdr:col>
                    <xdr:colOff>695325</xdr:colOff>
                    <xdr:row>28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世帯情報入力</vt:lpstr>
      <vt:lpstr>Sheet1</vt:lpstr>
      <vt:lpstr>表面</vt:lpstr>
      <vt:lpstr>裏面</vt:lpstr>
      <vt:lpstr>表面!Print_Area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cp:lastModifiedBy>河室　嘉子</cp:lastModifiedBy>
  <cp:lastPrinted>2026-10-29T00:09:16Z</cp:lastPrinted>
  <dcterms:modified xsi:type="dcterms:W3CDTF">2026-10-29T00:09:33Z</dcterms:modified>
</cp:coreProperties>
</file>