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障害福祉課\02_障害福祉サービス担当班\15地域生活支援事業\06 地域支払い\★請求時に使う\明細書、請求書、委任状様式\請求書様式\明細書様式Ｈ２６．４～\"/>
    </mc:Choice>
  </mc:AlternateContent>
  <bookViews>
    <workbookView xWindow="0" yWindow="0" windowWidth="20640" windowHeight="7635" tabRatio="843"/>
  </bookViews>
  <sheets>
    <sheet name="明細" sheetId="1" r:id="rId1"/>
    <sheet name="マニュアル" sheetId="2" r:id="rId2"/>
    <sheet name="コード表" sheetId="6" r:id="rId3"/>
  </sheets>
  <definedNames>
    <definedName name="_xlnm._FilterDatabase" localSheetId="2" hidden="1">コード表!$B$1:$E$161</definedName>
    <definedName name="_xlnm.Print_Area" localSheetId="1">マニュアル!$A$1:$CB$61</definedName>
    <definedName name="_xlnm.Print_Area" localSheetId="0">明細!$A$1:$CB$61</definedName>
    <definedName name="コード表">コード表!$B$2</definedName>
  </definedNames>
  <calcPr calcId="162913"/>
</workbook>
</file>

<file path=xl/calcChain.xml><?xml version="1.0" encoding="utf-8"?>
<calcChain xmlns="http://schemas.openxmlformats.org/spreadsheetml/2006/main">
  <c r="AA28" i="1" l="1"/>
  <c r="W28" i="1"/>
  <c r="W40" i="1"/>
  <c r="W39" i="1"/>
  <c r="W38" i="1"/>
  <c r="W37" i="1"/>
  <c r="W36" i="1"/>
  <c r="W35" i="1"/>
  <c r="W34" i="1"/>
  <c r="W33" i="1"/>
  <c r="W32" i="1"/>
  <c r="W31" i="1"/>
  <c r="W30" i="1"/>
  <c r="W29" i="1"/>
  <c r="AI40" i="1"/>
  <c r="AI39" i="1"/>
  <c r="AI38" i="1"/>
  <c r="AI37" i="1"/>
  <c r="AI36" i="1"/>
  <c r="AI35" i="1"/>
  <c r="AI34" i="1"/>
  <c r="AI33" i="1"/>
  <c r="AI32" i="1"/>
  <c r="AI31" i="1"/>
  <c r="AI30" i="1"/>
  <c r="AI29" i="1"/>
  <c r="AI28" i="1"/>
  <c r="AU28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U29" i="1"/>
  <c r="S44" i="1"/>
  <c r="S47" i="1" s="1"/>
  <c r="AU30" i="1"/>
  <c r="AU31" i="1"/>
  <c r="AU32" i="1"/>
  <c r="AU33" i="1"/>
  <c r="AU34" i="1"/>
  <c r="AU35" i="1"/>
  <c r="AU36" i="1"/>
  <c r="AU37" i="1"/>
  <c r="AU38" i="1"/>
  <c r="AU39" i="1"/>
  <c r="AU40" i="1"/>
  <c r="BO53" i="1"/>
  <c r="S54" i="1"/>
  <c r="BO54" i="1"/>
  <c r="W28" i="2"/>
  <c r="AA28" i="2"/>
  <c r="AI28" i="2"/>
  <c r="AU28" i="2"/>
  <c r="S44" i="2"/>
  <c r="W29" i="2"/>
  <c r="AA29" i="2"/>
  <c r="AI29" i="2"/>
  <c r="AU29" i="2"/>
  <c r="W30" i="2"/>
  <c r="AA30" i="2"/>
  <c r="AI30" i="2"/>
  <c r="AU30" i="2"/>
  <c r="W31" i="2"/>
  <c r="AA31" i="2"/>
  <c r="AI31" i="2"/>
  <c r="AU31" i="2"/>
  <c r="W32" i="2"/>
  <c r="AA32" i="2"/>
  <c r="AI32" i="2"/>
  <c r="AU32" i="2"/>
  <c r="W33" i="2"/>
  <c r="AA33" i="2"/>
  <c r="AI33" i="2"/>
  <c r="AU33" i="2"/>
  <c r="W34" i="2"/>
  <c r="AA34" i="2"/>
  <c r="AI34" i="2"/>
  <c r="AU34" i="2"/>
  <c r="W35" i="2"/>
  <c r="AA35" i="2"/>
  <c r="AI35" i="2"/>
  <c r="AU35" i="2"/>
  <c r="W36" i="2"/>
  <c r="AA36" i="2"/>
  <c r="AI36" i="2"/>
  <c r="AU36" i="2"/>
  <c r="W37" i="2"/>
  <c r="AA37" i="2"/>
  <c r="AI37" i="2"/>
  <c r="AU37" i="2"/>
  <c r="W38" i="2"/>
  <c r="AA38" i="2"/>
  <c r="AI38" i="2"/>
  <c r="AU38" i="2"/>
  <c r="W39" i="2"/>
  <c r="AA39" i="2"/>
  <c r="AI39" i="2"/>
  <c r="AU39" i="2"/>
  <c r="W40" i="2"/>
  <c r="AA40" i="2"/>
  <c r="AI40" i="2"/>
  <c r="AU40" i="2"/>
  <c r="BO53" i="2"/>
  <c r="S54" i="2"/>
  <c r="BO54" i="2"/>
  <c r="BO44" i="2"/>
  <c r="S47" i="2"/>
  <c r="S49" i="2"/>
  <c r="S50" i="2"/>
  <c r="S55" i="2"/>
  <c r="BO55" i="2"/>
  <c r="BO50" i="2"/>
  <c r="S56" i="2"/>
  <c r="BO56" i="2"/>
  <c r="S48" i="2"/>
  <c r="BO47" i="2"/>
  <c r="BO44" i="1"/>
  <c r="S49" i="1"/>
  <c r="S50" i="1" s="1"/>
  <c r="S48" i="1" l="1"/>
  <c r="BO47" i="1"/>
  <c r="S56" i="1"/>
  <c r="BO56" i="1" s="1"/>
  <c r="S55" i="1"/>
  <c r="BO55" i="1" s="1"/>
  <c r="BO50" i="1"/>
</calcChain>
</file>

<file path=xl/sharedStrings.xml><?xml version="1.0" encoding="utf-8"?>
<sst xmlns="http://schemas.openxmlformats.org/spreadsheetml/2006/main" count="878" uniqueCount="444">
  <si>
    <t>（様式第六）</t>
  </si>
  <si>
    <t>地域生活支援事業明細書</t>
  </si>
  <si>
    <t xml:space="preserve">（                        </t>
  </si>
  <si>
    <t>市町村番号</t>
  </si>
  <si>
    <t xml:space="preserve"> </t>
  </si>
  <si>
    <t>年</t>
  </si>
  <si>
    <t>月分</t>
  </si>
  <si>
    <t>助成自治体番号</t>
  </si>
  <si>
    <t>請求事業者</t>
  </si>
  <si>
    <t>指定事業所番号</t>
  </si>
  <si>
    <t>受給者証番号</t>
  </si>
  <si>
    <t>事業者及び
その事業所
の名称</t>
  </si>
  <si>
    <t>支給決定障害者等</t>
  </si>
  <si>
    <t>氏名</t>
  </si>
  <si>
    <t>支給決定に係る</t>
  </si>
  <si>
    <t>地域区分</t>
  </si>
  <si>
    <t>障害児氏名</t>
  </si>
  <si>
    <t>就労継続支援Ａ型事業者負担減免措置実施</t>
  </si>
  <si>
    <t>利用者負担上限月額　①</t>
  </si>
  <si>
    <t>就労継続支援Ａ型減免対象者</t>
  </si>
  <si>
    <t>－</t>
  </si>
  <si>
    <t>利用者負担上限額
管理事業所</t>
  </si>
  <si>
    <t>管理結果</t>
  </si>
  <si>
    <t>管理結果額</t>
  </si>
  <si>
    <t>事業所名称</t>
  </si>
  <si>
    <t>サービス
種別</t>
  </si>
  <si>
    <t>開始年月日</t>
  </si>
  <si>
    <t>月</t>
  </si>
  <si>
    <t>日</t>
  </si>
  <si>
    <t>終了年月日</t>
  </si>
  <si>
    <t>利用日数</t>
  </si>
  <si>
    <t>入院日数</t>
  </si>
  <si>
    <t>種類</t>
  </si>
  <si>
    <t>コード</t>
  </si>
  <si>
    <t>単位</t>
  </si>
  <si>
    <t>給付費明細欄</t>
  </si>
  <si>
    <t>サービス内容</t>
  </si>
  <si>
    <t>サービスコード</t>
  </si>
  <si>
    <t>単位数</t>
  </si>
  <si>
    <t>回数</t>
  </si>
  <si>
    <t>サービス単位数</t>
  </si>
  <si>
    <t>摘要</t>
  </si>
  <si>
    <t xml:space="preserve">  </t>
  </si>
  <si>
    <t>01</t>
  </si>
  <si>
    <t>1110</t>
  </si>
  <si>
    <t>1111</t>
  </si>
  <si>
    <t>移動個別1H超1.5H以下</t>
  </si>
  <si>
    <t>1112</t>
  </si>
  <si>
    <t>移動個別1.5H超2H以下</t>
  </si>
  <si>
    <t>1113</t>
  </si>
  <si>
    <t>移動個別2H超2.5H以下</t>
  </si>
  <si>
    <t>1114</t>
  </si>
  <si>
    <t>移動個別2.5H超3H以下</t>
  </si>
  <si>
    <t>1115</t>
  </si>
  <si>
    <t>移動個別3H超3.5H以下</t>
  </si>
  <si>
    <t>1116</t>
  </si>
  <si>
    <t>移動個別3.5H超4H以下</t>
  </si>
  <si>
    <t>1117</t>
  </si>
  <si>
    <t>移動個別4H超4.5H以下</t>
  </si>
  <si>
    <t>1118</t>
  </si>
  <si>
    <t>　</t>
  </si>
  <si>
    <t>移動個別4.5H超5H以下</t>
  </si>
  <si>
    <t>1119</t>
  </si>
  <si>
    <t>移動個別5H超5.5H以下</t>
  </si>
  <si>
    <t>1120</t>
  </si>
  <si>
    <t>移動個別5.5H超6H以下</t>
  </si>
  <si>
    <t>1121</t>
  </si>
  <si>
    <t>移動個別6H超6.5H以下</t>
  </si>
  <si>
    <t>1122</t>
  </si>
  <si>
    <t>移動個別6.5H超7H以下</t>
  </si>
  <si>
    <t>1123</t>
  </si>
  <si>
    <t>請求額集計欄</t>
  </si>
  <si>
    <t>サービス種類コード</t>
  </si>
  <si>
    <t>移動支援</t>
  </si>
  <si>
    <t>合計</t>
  </si>
  <si>
    <t>移動個別7H超7.5H以下</t>
  </si>
  <si>
    <t>1124</t>
  </si>
  <si>
    <t>サービス利用日数</t>
  </si>
  <si>
    <t>移動個別7.5H超8H以下</t>
  </si>
  <si>
    <t>1125</t>
  </si>
  <si>
    <t>給付単位数</t>
  </si>
  <si>
    <t>移動個別8H超8.5H以下</t>
  </si>
  <si>
    <t>1126</t>
  </si>
  <si>
    <t>単位数単価</t>
  </si>
  <si>
    <t>．0</t>
  </si>
  <si>
    <t>円/単位</t>
  </si>
  <si>
    <t>移動個別8.5H超9H以下</t>
  </si>
  <si>
    <t>1127</t>
  </si>
  <si>
    <t>給付率</t>
  </si>
  <si>
    <t>／１００</t>
  </si>
  <si>
    <t>移動個別9H超9.5H以下</t>
  </si>
  <si>
    <t>1128</t>
  </si>
  <si>
    <t>総費用額</t>
  </si>
  <si>
    <t>移動個別9.5H超10H以下</t>
  </si>
  <si>
    <t>1129</t>
  </si>
  <si>
    <t>給付率に
基づく</t>
  </si>
  <si>
    <t>請求額</t>
  </si>
  <si>
    <t>移動個別10H超10.5H以下</t>
  </si>
  <si>
    <t>1130</t>
  </si>
  <si>
    <t>利用者負担額②</t>
  </si>
  <si>
    <t>移動個別10.5H超11H以下</t>
  </si>
  <si>
    <t>1131</t>
  </si>
  <si>
    <t>上限月額調整(①②の内少ない数)</t>
  </si>
  <si>
    <t>移動個別11H超11.5H以下</t>
  </si>
  <si>
    <t>1132</t>
  </si>
  <si>
    <t>A型減免</t>
  </si>
  <si>
    <t>事業者減免額</t>
  </si>
  <si>
    <t>移動個別11.5H超12H以下</t>
  </si>
  <si>
    <t>1133</t>
  </si>
  <si>
    <t>減免後利用者負担額</t>
  </si>
  <si>
    <t>1210</t>
  </si>
  <si>
    <t>調整後利用者負担額</t>
  </si>
  <si>
    <t>1211</t>
  </si>
  <si>
    <t>上限額管理後利用者負担額</t>
  </si>
  <si>
    <t>移動個別1H超1.5H以下(2人目)</t>
  </si>
  <si>
    <t>1212</t>
  </si>
  <si>
    <t>決定利用者負担額</t>
  </si>
  <si>
    <t>移動個別1.5H超2H以下(2人目)</t>
  </si>
  <si>
    <t>1213</t>
  </si>
  <si>
    <t>給付費</t>
  </si>
  <si>
    <t>移動個別2H超2.5H以下(2人目)</t>
  </si>
  <si>
    <t>1214</t>
  </si>
  <si>
    <t>特別対策費</t>
  </si>
  <si>
    <t>移動個別2.5H超3H以下(2人目)</t>
  </si>
  <si>
    <t>1215</t>
  </si>
  <si>
    <t>自治体助成分請求額</t>
  </si>
  <si>
    <t>移動個別3H超3.5H以下(2人目)</t>
  </si>
  <si>
    <t>1216</t>
  </si>
  <si>
    <t>移動個別3.5H超4H以下(2人目)</t>
  </si>
  <si>
    <t>1217</t>
  </si>
  <si>
    <t>特定障害者特別給付費</t>
  </si>
  <si>
    <t>算定日額</t>
  </si>
  <si>
    <t>日数</t>
  </si>
  <si>
    <t>給付費請求額</t>
  </si>
  <si>
    <t>実費算定額</t>
  </si>
  <si>
    <t>移動個別4H超4.5H以下(2人目)</t>
  </si>
  <si>
    <t>1218</t>
  </si>
  <si>
    <t>枚中</t>
  </si>
  <si>
    <t>枚目</t>
  </si>
  <si>
    <t>移動個別4.5H超5H以下(2人目)</t>
  </si>
  <si>
    <t>1219</t>
  </si>
  <si>
    <t>移動個別5H超5.5H以下(2人目)</t>
  </si>
  <si>
    <t>1220</t>
  </si>
  <si>
    <t>移動個別5.5H超6H以下(2人目)</t>
  </si>
  <si>
    <t>1221</t>
  </si>
  <si>
    <t>移動個別6H超6.5H以下(2人目)</t>
  </si>
  <si>
    <t>1222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</si>
  <si>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</si>
  <si>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</si>
  <si>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</si>
  <si>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</si>
  <si>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</si>
  <si>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</si>
  <si>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</si>
  <si>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</si>
  <si>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</si>
  <si>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</si>
  <si>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</si>
  <si>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</si>
  <si>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</si>
  <si>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</si>
  <si>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</si>
  <si>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</si>
  <si>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</si>
  <si>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</si>
  <si>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</si>
  <si>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</si>
  <si>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</si>
  <si>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</si>
  <si>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</si>
  <si>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</si>
  <si>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1511</t>
  </si>
  <si>
    <t>1512</t>
  </si>
  <si>
    <t>1513</t>
  </si>
  <si>
    <t>1514</t>
  </si>
  <si>
    <t>1515</t>
  </si>
  <si>
    <t>1516</t>
  </si>
  <si>
    <t>1517</t>
  </si>
  <si>
    <t>1518</t>
  </si>
  <si>
    <t>移動グループ4人9H以下</t>
  </si>
  <si>
    <t>1519</t>
  </si>
  <si>
    <t>移動グループ4人10H以下</t>
  </si>
  <si>
    <t>1520</t>
  </si>
  <si>
    <t>移動グループ4人11H以下</t>
  </si>
  <si>
    <t>1521</t>
  </si>
  <si>
    <t>移動グループ4人12H以下</t>
  </si>
  <si>
    <t>1522</t>
  </si>
  <si>
    <t>移動グループ5人以上1H以下</t>
  </si>
  <si>
    <t>1611</t>
  </si>
  <si>
    <t>移動グループ5人以上2H以下</t>
  </si>
  <si>
    <t>1612</t>
  </si>
  <si>
    <t>移動グループ5人以上3H以下</t>
  </si>
  <si>
    <t>1613</t>
  </si>
  <si>
    <t>移動グループ5人以上4H以下</t>
  </si>
  <si>
    <t>1614</t>
  </si>
  <si>
    <t>移動グループ5人以上5H以下</t>
  </si>
  <si>
    <t>1615</t>
  </si>
  <si>
    <t>移動グループ5人以上6H以下</t>
  </si>
  <si>
    <t>1616</t>
  </si>
  <si>
    <t>移動グループ5人以上7H以下</t>
  </si>
  <si>
    <t>1617</t>
  </si>
  <si>
    <t>移動グループ5人以上8H以下</t>
  </si>
  <si>
    <t>1618</t>
  </si>
  <si>
    <t>移動グループ5人以上9H以下</t>
  </si>
  <si>
    <t>1619</t>
  </si>
  <si>
    <t>移動グループ5人以上10H以下</t>
  </si>
  <si>
    <t>1620</t>
  </si>
  <si>
    <t>移動グループ5人以上11H以下</t>
  </si>
  <si>
    <t>1621</t>
  </si>
  <si>
    <t>移動グループ5人以上12H以下</t>
  </si>
  <si>
    <t>1622</t>
  </si>
  <si>
    <t xml:space="preserve">                      </t>
  </si>
  <si>
    <t>○○○○○○○
    ○○○○○○</t>
  </si>
  <si>
    <t>移動個別1H以下</t>
  </si>
  <si>
    <t>移動個別1H以下(2人目)</t>
  </si>
  <si>
    <t>決定利用者負担額(S55)のセット方法は以下の仕組みとなっています。</t>
  </si>
  <si>
    <t>・・・・　</t>
  </si>
  <si>
    <t>管理結果額の初期値は空白</t>
  </si>
  <si>
    <t>・・・・</t>
  </si>
  <si>
    <t>調整後利用者負担額の初期値は空白</t>
  </si>
  <si>
    <t>令和</t>
    <rPh sb="0" eb="1">
      <t>レイ</t>
    </rPh>
    <rPh sb="1" eb="2">
      <t>ワ</t>
    </rPh>
    <phoneticPr fontId="10"/>
  </si>
  <si>
    <t>サービス内容</t>
    <phoneticPr fontId="10"/>
  </si>
  <si>
    <t>サービスコード</t>
    <phoneticPr fontId="10"/>
  </si>
  <si>
    <t>サービスコード</t>
    <phoneticPr fontId="10"/>
  </si>
  <si>
    <t>単位数</t>
    <rPh sb="0" eb="3">
      <t>タンイスウ</t>
    </rPh>
    <phoneticPr fontId="10"/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</si>
  <si>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</si>
  <si>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</si>
  <si>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</si>
  <si>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</si>
  <si>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</si>
  <si>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</si>
  <si>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</si>
  <si>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</si>
  <si>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</si>
  <si>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</si>
  <si>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</si>
  <si>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</si>
  <si>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</si>
  <si>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</si>
  <si>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</si>
  <si>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</si>
  <si>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</si>
  <si>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</si>
  <si>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</si>
  <si>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</si>
  <si>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</si>
  <si>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</si>
  <si>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</si>
  <si>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</si>
  <si>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</si>
  <si>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</si>
  <si>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</si>
  <si>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</si>
  <si>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</si>
  <si>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</si>
  <si>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</si>
  <si>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</si>
  <si>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</si>
  <si>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</si>
  <si>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</si>
  <si>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</si>
  <si>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</si>
  <si>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</si>
  <si>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</si>
  <si>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</si>
  <si>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</si>
  <si>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</si>
  <si>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</si>
  <si>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</si>
  <si>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</si>
  <si>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</si>
  <si>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</si>
  <si>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</si>
  <si>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</si>
  <si>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</si>
  <si>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</si>
  <si>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</si>
  <si>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</si>
  <si>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</si>
  <si>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</si>
  <si>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</si>
  <si>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</si>
  <si>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</si>
  <si>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</si>
  <si>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移動個別０．５Ｈ以下</t>
  </si>
  <si>
    <t>移動個別０．５Ｈ超１Ｈ以下</t>
  </si>
  <si>
    <t>移動個別１Ｈ超１．５Ｈ以下</t>
  </si>
  <si>
    <t>移動個別１．５Ｈ超２Ｈ以下</t>
  </si>
  <si>
    <t>移動個別２Ｈ超２．５Ｈ以下</t>
  </si>
  <si>
    <t>移動個別２．５Ｈ超３Ｈ以下</t>
  </si>
  <si>
    <t>移動個別３Ｈ超３．５Ｈ以下</t>
  </si>
  <si>
    <t>移動個別３．５Ｈ超４Ｈ以下</t>
  </si>
  <si>
    <t>移動個別４Ｈ超４．５Ｈ以下</t>
  </si>
  <si>
    <t>移動個別４．５Ｈ超５Ｈ以下</t>
  </si>
  <si>
    <t>移動個別５Ｈ超５．５Ｈ以下</t>
  </si>
  <si>
    <t>移動個別５．５Ｈ超６Ｈ以下</t>
  </si>
  <si>
    <t>移動個別６Ｈ超６．５Ｈ以下</t>
  </si>
  <si>
    <t>移動個別６．５Ｈ超７Ｈ以下</t>
  </si>
  <si>
    <t>移動個別７Ｈ超７．５Ｈ以下</t>
  </si>
  <si>
    <t>移動個別７．５Ｈ超８Ｈ以下</t>
  </si>
  <si>
    <t>移動個別８Ｈ超８．５Ｈ以下</t>
  </si>
  <si>
    <t>移動個別８．５Ｈ超９Ｈ以下</t>
  </si>
  <si>
    <t>移動個別９Ｈ超９．５Ｈ以下</t>
  </si>
  <si>
    <t>移動個別９．５Ｈ超１０Ｈ以下</t>
  </si>
  <si>
    <t>移動個別１０Ｈ超１０．５Ｈ以下</t>
  </si>
  <si>
    <t>移動個別１０．５Ｈ超１１Ｈ以下</t>
  </si>
  <si>
    <t>移動個別１１Ｈ超１１．５Ｈ以下</t>
  </si>
  <si>
    <t>移動個別１１．５Ｈ超１２Ｈ以下</t>
  </si>
  <si>
    <t>移動個別１２Ｈ超１２．５Ｈ以下</t>
  </si>
  <si>
    <t>移動個別１２．５Ｈ超１３Ｈ以下</t>
  </si>
  <si>
    <t>移動個別１３Ｈ超１３．５Ｈ以下</t>
  </si>
  <si>
    <t>移動個別１３．５Ｈ超１４Ｈ以下</t>
  </si>
  <si>
    <t>移動個別１４Ｈ超１４．５Ｈ以下</t>
  </si>
  <si>
    <t>移動個別１４．５Ｈ超１５Ｈ以下</t>
  </si>
  <si>
    <t>移動個別１５Ｈ超１５．５Ｈ以下</t>
  </si>
  <si>
    <t>移動個別１５．５Ｈ超１６Ｈ以下</t>
  </si>
  <si>
    <t>移動個別１６Ｈ超１６．５Ｈ以下</t>
  </si>
  <si>
    <t>移動個別１６．５Ｈ超１７Ｈ以下</t>
  </si>
  <si>
    <t>移動個別１７Ｈ超１７．５Ｈ以下</t>
  </si>
  <si>
    <t>移動個別１７．５Ｈ超１８Ｈ以下</t>
  </si>
  <si>
    <t>移動個別１８Ｈ超１８．５Ｈ以下</t>
  </si>
  <si>
    <t>移動個別１８．５Ｈ超１９Ｈ以下</t>
  </si>
  <si>
    <t>移動個別１９Ｈ超１９．５Ｈ以下</t>
  </si>
  <si>
    <t>移動個別１９．５Ｈ超２０Ｈ以下</t>
  </si>
  <si>
    <t>移動個別２０Ｈ超２０．５Ｈ以下</t>
  </si>
  <si>
    <t>移動個別２０．５Ｈ超２１Ｈ以下</t>
  </si>
  <si>
    <t>移動個別２１Ｈ超２１．５Ｈ以下</t>
  </si>
  <si>
    <t>移動個別２１．５Ｈ超２２Ｈ以下</t>
  </si>
  <si>
    <t>移動個別２２Ｈ超２２．５Ｈ以下</t>
  </si>
  <si>
    <t>移動個別２２．５Ｈ超２３Ｈ以下</t>
  </si>
  <si>
    <t>移動個別２３Ｈ超２３．５Ｈ以下</t>
  </si>
  <si>
    <t>移動個別２３．５Ｈ超２４Ｈ以下</t>
  </si>
  <si>
    <t>移動個別０．５Ｈ以下・２人</t>
  </si>
  <si>
    <t>移動個別０．５Ｈ超１Ｈ以下・２人</t>
  </si>
  <si>
    <t>移動個別１Ｈ超１．５Ｈ以下・２人</t>
  </si>
  <si>
    <t>移動個別１．５Ｈ超２Ｈ以下・２人</t>
  </si>
  <si>
    <t>移動個別２Ｈ超２．５Ｈ以下・２人</t>
  </si>
  <si>
    <t>移動個別２．５Ｈ超３Ｈ以下・２人</t>
  </si>
  <si>
    <t>移動個別３Ｈ超３．５Ｈ以下・２人</t>
  </si>
  <si>
    <t>移動個別３．５Ｈ超４Ｈ以下・２人</t>
  </si>
  <si>
    <t>移動個別４Ｈ超４．５Ｈ以下・２人</t>
  </si>
  <si>
    <t>移動個別４．５Ｈ超５Ｈ以下・２人</t>
  </si>
  <si>
    <t>移動個別５Ｈ超５．５Ｈ以下・２人</t>
  </si>
  <si>
    <t>移動個別５．５Ｈ超６Ｈ以下・２人</t>
  </si>
  <si>
    <t>移動個別６Ｈ超６．５Ｈ以下・２人</t>
  </si>
  <si>
    <t>移動個別６．５Ｈ超７Ｈ以下・２人</t>
  </si>
  <si>
    <t>移動個別７Ｈ超７．５Ｈ以下・２人</t>
  </si>
  <si>
    <t>移動個別７．５Ｈ超８Ｈ以下・２人</t>
  </si>
  <si>
    <t>移動個別８Ｈ超８．５Ｈ以下・２人</t>
  </si>
  <si>
    <t>移動個別８．５Ｈ超９Ｈ以下・２人</t>
  </si>
  <si>
    <t>移動個別９Ｈ超９．５Ｈ以下・２人</t>
  </si>
  <si>
    <t>移動個別９．５Ｈ超１０Ｈ以下・２人</t>
  </si>
  <si>
    <t>移動個別１０Ｈ超１０．５Ｈ以下・２人</t>
  </si>
  <si>
    <t>移動個別１０．５Ｈ超１１Ｈ以下・２人</t>
  </si>
  <si>
    <t>移動個別１１Ｈ超１１．５Ｈ以下・２人</t>
  </si>
  <si>
    <t>移動個別１１．５Ｈ超１２Ｈ以下・２人</t>
  </si>
  <si>
    <t>移動個別１２Ｈ超１２．５Ｈ以下・２人</t>
  </si>
  <si>
    <t>移動個別１２．５Ｈ超１３Ｈ以下・２人</t>
  </si>
  <si>
    <t>移動個別１３Ｈ超１３．５Ｈ以下・２人</t>
  </si>
  <si>
    <t>移動個別１３．５Ｈ超１４Ｈ以下・２人</t>
  </si>
  <si>
    <t>移動個別１４Ｈ超１４．５Ｈ以下・２人</t>
  </si>
  <si>
    <t>移動個別１４．５Ｈ超１５Ｈ以下・２人</t>
  </si>
  <si>
    <t>移動個別１５Ｈ超１５．５Ｈ以下・２人</t>
  </si>
  <si>
    <t>移動個別１５．５Ｈ超１６Ｈ以下・２人</t>
  </si>
  <si>
    <t>移動個別１６Ｈ超１６．５Ｈ以下・２人</t>
  </si>
  <si>
    <t>移動個別１６．５Ｈ超１７Ｈ以下・２人</t>
  </si>
  <si>
    <t>移動個別１７Ｈ超１７．５Ｈ以下・２人</t>
  </si>
  <si>
    <t>移動個別１７．５Ｈ超１８Ｈ以下・２人</t>
  </si>
  <si>
    <t>移動個別１８Ｈ超１８．５Ｈ以下・２人</t>
  </si>
  <si>
    <t>移動個別１８．５Ｈ超１９Ｈ以下・２人</t>
  </si>
  <si>
    <t>移動個別１９Ｈ超１９．５Ｈ以下・２人</t>
  </si>
  <si>
    <t>移動個別１９．５Ｈ超２０Ｈ以下・２人</t>
  </si>
  <si>
    <t>移動個別２０Ｈ超２０．５Ｈ以下・２人</t>
  </si>
  <si>
    <t>移動個別２０．５Ｈ超２１Ｈ以下・２人</t>
  </si>
  <si>
    <t>移動個別２１Ｈ超２１．５Ｈ以下・２人</t>
  </si>
  <si>
    <t>移動個別２１．５Ｈ超２２Ｈ以下・２人</t>
  </si>
  <si>
    <t>移動個別２２Ｈ超２２．５Ｈ以下・２人</t>
  </si>
  <si>
    <t>移動個別２２．５Ｈ超２３Ｈ以下・２人</t>
  </si>
  <si>
    <t>移動個別２３Ｈ超２３．５Ｈ以下・２人</t>
  </si>
  <si>
    <t>移動個別２３．５Ｈ超２４Ｈ以下・２人</t>
  </si>
  <si>
    <t>移動グループⅡ１Ｈ以下</t>
  </si>
  <si>
    <t>移動グループⅡ２Ｈ以下</t>
  </si>
  <si>
    <t>移動グループⅡ３Ｈ以下</t>
  </si>
  <si>
    <t>移動グループⅡ４Ｈ以下</t>
  </si>
  <si>
    <t>移動グループⅡ５Ｈ以下</t>
  </si>
  <si>
    <t>移動グループⅡ６Ｈ以下</t>
  </si>
  <si>
    <t>移動グループⅡ７Ｈ以下</t>
  </si>
  <si>
    <t>移動グループⅡ８Ｈ以下</t>
  </si>
  <si>
    <t>移動グループⅡ９Ｈ以下</t>
  </si>
  <si>
    <t>移動グループⅡ１０Ｈ以下</t>
  </si>
  <si>
    <t>移動グループⅡ１１Ｈ以下</t>
  </si>
  <si>
    <t>移動グループⅡ１２Ｈ以下</t>
  </si>
  <si>
    <t>移動グループⅢ１Ｈ以下</t>
  </si>
  <si>
    <t>移動グループⅢ２Ｈ以下</t>
  </si>
  <si>
    <t>移動グループⅢ３Ｈ以下</t>
  </si>
  <si>
    <t>移動グループⅢ４Ｈ以下</t>
  </si>
  <si>
    <t>移動グループⅢ５Ｈ以下</t>
  </si>
  <si>
    <t>移動グループⅢ６Ｈ以下</t>
  </si>
  <si>
    <t>移動グループⅢ７Ｈ以下</t>
  </si>
  <si>
    <t>移動グループⅢ８Ｈ以下</t>
  </si>
  <si>
    <t>移動グループⅢ９Ｈ以下</t>
  </si>
  <si>
    <t>移動グループⅢ１０Ｈ以下</t>
  </si>
  <si>
    <t>移動グループⅢ１１Ｈ以下</t>
  </si>
  <si>
    <t>移動グループⅢ１２Ｈ以下</t>
  </si>
  <si>
    <t>移動グループⅣ１Ｈ以下</t>
  </si>
  <si>
    <t>移動グループⅣ２Ｈ以下</t>
  </si>
  <si>
    <t>移動グループⅣ３Ｈ以下</t>
  </si>
  <si>
    <t>移動グループⅣ４Ｈ以下</t>
  </si>
  <si>
    <t>移動グループⅣ５Ｈ以下</t>
  </si>
  <si>
    <t>移動グループⅣ６Ｈ以下</t>
  </si>
  <si>
    <t>移動グループⅣ７Ｈ以下</t>
  </si>
  <si>
    <t>移動グループⅣ８Ｈ以下</t>
  </si>
  <si>
    <t>移動グループⅣ９Ｈ以下</t>
  </si>
  <si>
    <t>移動グループⅣ１０Ｈ以下</t>
  </si>
  <si>
    <t>移動グループⅣ１１Ｈ以下</t>
  </si>
  <si>
    <t>移動グループⅣ１２Ｈ以下</t>
  </si>
  <si>
    <t>移動グループⅤ１Ｈ以下</t>
  </si>
  <si>
    <t>移動グループⅤ２Ｈ以下</t>
  </si>
  <si>
    <t>移動グループⅤ３Ｈ以下</t>
  </si>
  <si>
    <t>移動グループⅤ４Ｈ以下</t>
  </si>
  <si>
    <t>移動グループⅤ５Ｈ以下</t>
  </si>
  <si>
    <t>移動グループⅤ６Ｈ以下</t>
  </si>
  <si>
    <t>移動グループⅤ７Ｈ以下</t>
  </si>
  <si>
    <t>移動グループⅤ８Ｈ以下</t>
  </si>
  <si>
    <t>移動グループⅤ９Ｈ以下</t>
  </si>
  <si>
    <t>移動グループⅤ１０Ｈ以下</t>
  </si>
  <si>
    <t>移動グループⅤ１１Ｈ以下</t>
  </si>
  <si>
    <t>移動グループⅤ１２Ｈ以下</t>
  </si>
  <si>
    <t>医ケア児移動個別０．５Ｈ以下</t>
  </si>
  <si>
    <t>医ケア児移動個別０．５Ｈ超１Ｈ以下</t>
  </si>
  <si>
    <t>医ケア児移動個別１Ｈ超１．５Ｈ以下</t>
  </si>
  <si>
    <t>医ケア児移動個別１．５Ｈ超２Ｈ以下</t>
  </si>
  <si>
    <t>医ケア児移動個別２Ｈ超２．５Ｈ以下</t>
  </si>
  <si>
    <t>医ケア児移動個別２．５Ｈ超３Ｈ以下</t>
  </si>
  <si>
    <t>医ケア児移動個別３Ｈ超３．５Ｈ以下</t>
  </si>
  <si>
    <t>医ケア児移動個別３．５Ｈ超４Ｈ以下</t>
  </si>
  <si>
    <t>医ケア児移動個別０．５Ｈ以下・２人</t>
  </si>
  <si>
    <t>医ケア児移動個別０．５Ｈ超１Ｈ以下・２人</t>
  </si>
  <si>
    <t>医ケア児移動個別１Ｈ超１．５Ｈ以下・２人</t>
  </si>
  <si>
    <t>医ケア児移動個別１．５Ｈ超２Ｈ以下・２人</t>
  </si>
  <si>
    <t>医ケア児移動個別２Ｈ超２．５Ｈ以下・２人</t>
  </si>
  <si>
    <t>医ケア児移動個別２．５Ｈ超３Ｈ以下・２人</t>
  </si>
  <si>
    <t>医ケア児移動個別３Ｈ超３．５Ｈ以下・２人</t>
  </si>
  <si>
    <t>医ケア児移動個別３．５Ｈ超４Ｈ以下・２人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</si>
</sst>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"/>
  </numFmts>
  <fonts count="28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4.9989318521683403E-2"/>
        <bgColor indexed="64"/>
      </patternFill>
    </fill>
  </fills>
  <borders count="6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double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 diagonalUp="1"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 style="medium">
        <color indexed="8"/>
      </diagonal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 diagonalUp="1"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 style="medium">
        <color indexed="8"/>
      </diagonal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medium">
        <color indexed="8"/>
      </diagonal>
    </border>
    <border diagonalUp="1"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 style="medium">
        <color indexed="8"/>
      </diagonal>
    </border>
    <border>
      <left style="medium">
        <color indexed="8"/>
      </left>
      <right/>
      <top style="thin">
        <color indexed="8"/>
      </top>
      <bottom/>
      <diagonal/>
    </border>
    <border diagonalUp="1"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medium">
        <color indexed="8"/>
      </diagonal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4">
    <xf numFmtId="0" fontId="0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0" borderId="59" applyNumberFormat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9" fillId="4" borderId="60" applyNumberFormat="0" applyFont="0" applyAlignment="0" applyProtection="0">
      <alignment vertical="center"/>
    </xf>
    <xf numFmtId="0" fontId="16" fillId="0" borderId="61" applyNumberFormat="0" applyFill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33" borderId="62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9" fillId="0" borderId="0" applyFill="0" applyBorder="0" applyProtection="0">
      <alignment vertical="center"/>
    </xf>
    <xf numFmtId="0" fontId="20" fillId="0" borderId="63" applyNumberFormat="0" applyFill="0" applyAlignment="0" applyProtection="0">
      <alignment vertical="center"/>
    </xf>
    <xf numFmtId="0" fontId="21" fillId="0" borderId="64" applyNumberFormat="0" applyFill="0" applyAlignment="0" applyProtection="0">
      <alignment vertical="center"/>
    </xf>
    <xf numFmtId="0" fontId="22" fillId="0" borderId="6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6" applyNumberFormat="0" applyFill="0" applyAlignment="0" applyProtection="0">
      <alignment vertical="center"/>
    </xf>
    <xf numFmtId="0" fontId="24" fillId="33" borderId="67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62" applyNumberFormat="0" applyAlignment="0" applyProtection="0">
      <alignment vertical="center"/>
    </xf>
    <xf numFmtId="0" fontId="9" fillId="0" borderId="0">
      <alignment vertical="center"/>
    </xf>
    <xf numFmtId="0" fontId="27" fillId="34" borderId="0" applyNumberFormat="0" applyBorder="0" applyAlignment="0" applyProtection="0">
      <alignment vertical="center"/>
    </xf>
  </cellStyleXfs>
  <cellXfs count="324">
    <xf numFmtId="0" fontId="0" fillId="0" borderId="0" xfId="0" applyAlignment="1">
      <alignment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2" xfId="0" applyFont="1" applyFill="1" applyBorder="1" applyAlignment="1" applyProtection="1">
      <alignment vertical="center"/>
      <protection locked="0"/>
    </xf>
    <xf numFmtId="0" fontId="1" fillId="0" borderId="3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 applyProtection="1">
      <alignment vertical="center"/>
      <protection locked="0"/>
    </xf>
    <xf numFmtId="0" fontId="1" fillId="5" borderId="5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horizontal="distributed" vertical="center"/>
      <protection locked="0"/>
    </xf>
    <xf numFmtId="0" fontId="1" fillId="0" borderId="0" xfId="0" applyFont="1" applyFill="1" applyBorder="1" applyAlignment="1" applyProtection="1">
      <alignment horizontal="center" vertical="center" textRotation="255"/>
      <protection locked="0"/>
    </xf>
    <xf numFmtId="0" fontId="0" fillId="0" borderId="6" xfId="0" applyFont="1" applyFill="1" applyBorder="1" applyAlignment="1" applyProtection="1">
      <alignment vertical="center" shrinkToFit="1"/>
    </xf>
    <xf numFmtId="49" fontId="0" fillId="0" borderId="6" xfId="0" applyNumberFormat="1" applyFont="1" applyFill="1" applyBorder="1" applyAlignment="1" applyProtection="1">
      <alignment horizontal="center" vertical="center"/>
    </xf>
    <xf numFmtId="38" fontId="0" fillId="0" borderId="6" xfId="33" applyFont="1" applyFill="1" applyBorder="1" applyAlignment="1" applyProtection="1">
      <alignment vertical="center"/>
    </xf>
    <xf numFmtId="0" fontId="1" fillId="0" borderId="7" xfId="0" applyFont="1" applyFill="1" applyBorder="1" applyAlignment="1" applyProtection="1">
      <alignment vertical="center"/>
      <protection locked="0"/>
    </xf>
    <xf numFmtId="0" fontId="1" fillId="0" borderId="8" xfId="0" applyFont="1" applyFill="1" applyBorder="1" applyAlignment="1" applyProtection="1">
      <alignment vertical="center"/>
      <protection locked="0"/>
    </xf>
    <xf numFmtId="0" fontId="1" fillId="0" borderId="9" xfId="0" applyFont="1" applyFill="1" applyBorder="1" applyAlignment="1" applyProtection="1">
      <alignment vertical="center"/>
      <protection locked="0"/>
    </xf>
    <xf numFmtId="0" fontId="1" fillId="5" borderId="0" xfId="0" applyFont="1" applyFill="1" applyBorder="1" applyAlignment="1" applyProtection="1">
      <alignment vertical="center"/>
      <protection locked="0"/>
    </xf>
    <xf numFmtId="0" fontId="1" fillId="5" borderId="0" xfId="0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vertical="center"/>
      <protection locked="0"/>
    </xf>
    <xf numFmtId="0" fontId="1" fillId="5" borderId="2" xfId="0" applyFont="1" applyFill="1" applyBorder="1" applyAlignment="1" applyProtection="1">
      <alignment vertical="center"/>
      <protection locked="0"/>
    </xf>
    <xf numFmtId="0" fontId="1" fillId="5" borderId="3" xfId="0" applyFont="1" applyFill="1" applyBorder="1" applyAlignment="1" applyProtection="1">
      <alignment vertical="center"/>
      <protection locked="0"/>
    </xf>
    <xf numFmtId="0" fontId="1" fillId="5" borderId="4" xfId="0" applyFont="1" applyFill="1" applyBorder="1" applyAlignment="1" applyProtection="1">
      <alignment vertical="center"/>
      <protection locked="0"/>
    </xf>
    <xf numFmtId="0" fontId="1" fillId="5" borderId="0" xfId="0" applyFont="1" applyFill="1" applyBorder="1" applyAlignment="1" applyProtection="1">
      <alignment horizontal="center" vertical="center" wrapText="1"/>
      <protection locked="0"/>
    </xf>
    <xf numFmtId="0" fontId="1" fillId="5" borderId="5" xfId="0" applyFont="1" applyFill="1" applyBorder="1" applyAlignment="1" applyProtection="1">
      <alignment vertical="center"/>
      <protection locked="0"/>
    </xf>
    <xf numFmtId="0" fontId="1" fillId="5" borderId="0" xfId="0" applyFont="1" applyFill="1" applyBorder="1" applyAlignment="1" applyProtection="1">
      <alignment horizontal="distributed" vertical="center"/>
      <protection locked="0"/>
    </xf>
    <xf numFmtId="0" fontId="1" fillId="5" borderId="0" xfId="0" applyFont="1" applyFill="1" applyBorder="1" applyAlignment="1" applyProtection="1">
      <alignment horizontal="center" vertical="center" textRotation="255"/>
      <protection locked="0"/>
    </xf>
    <xf numFmtId="0" fontId="1" fillId="5" borderId="0" xfId="0" applyFont="1" applyFill="1" applyBorder="1" applyAlignment="1" applyProtection="1">
      <alignment vertical="center"/>
    </xf>
    <xf numFmtId="0" fontId="1" fillId="5" borderId="0" xfId="0" applyFont="1" applyFill="1" applyBorder="1" applyAlignment="1" applyProtection="1">
      <alignment horizontal="center" vertical="center"/>
    </xf>
    <xf numFmtId="49" fontId="0" fillId="0" borderId="6" xfId="0" applyNumberFormat="1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vertical="center" shrinkToFit="1"/>
    </xf>
    <xf numFmtId="0" fontId="8" fillId="5" borderId="6" xfId="0" applyFont="1" applyFill="1" applyBorder="1" applyAlignment="1" applyProtection="1">
      <alignment horizontal="center" vertical="center"/>
    </xf>
    <xf numFmtId="0" fontId="8" fillId="5" borderId="6" xfId="0" applyFont="1" applyFill="1" applyBorder="1" applyAlignment="1" applyProtection="1">
      <alignment vertical="center"/>
    </xf>
    <xf numFmtId="0" fontId="1" fillId="5" borderId="7" xfId="0" applyFont="1" applyFill="1" applyBorder="1" applyAlignment="1" applyProtection="1">
      <alignment vertical="center"/>
      <protection locked="0"/>
    </xf>
    <xf numFmtId="0" fontId="1" fillId="5" borderId="8" xfId="0" applyFont="1" applyFill="1" applyBorder="1" applyAlignment="1" applyProtection="1">
      <alignment vertical="center"/>
      <protection locked="0"/>
    </xf>
    <xf numFmtId="0" fontId="1" fillId="5" borderId="9" xfId="0" applyFont="1" applyFill="1" applyBorder="1" applyAlignment="1" applyProtection="1">
      <alignment vertical="center"/>
      <protection locked="0"/>
    </xf>
    <xf numFmtId="0" fontId="8" fillId="5" borderId="0" xfId="0" applyFont="1" applyFill="1" applyBorder="1" applyAlignment="1" applyProtection="1">
      <alignment vertical="center"/>
      <protection locked="0"/>
    </xf>
    <xf numFmtId="0" fontId="0" fillId="0" borderId="0" xfId="0">
      <alignment vertical="center"/>
    </xf>
    <xf numFmtId="0" fontId="1" fillId="35" borderId="10" xfId="0" applyFont="1" applyFill="1" applyBorder="1" applyProtection="1">
      <alignment vertical="center"/>
    </xf>
    <xf numFmtId="0" fontId="1" fillId="35" borderId="10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vertical="center" shrinkToFit="1"/>
    </xf>
    <xf numFmtId="0" fontId="0" fillId="0" borderId="10" xfId="0" applyBorder="1">
      <alignment vertical="center"/>
    </xf>
    <xf numFmtId="38" fontId="0" fillId="0" borderId="10" xfId="33" applyFont="1" applyFill="1" applyBorder="1" applyAlignment="1" applyProtection="1">
      <alignment vertical="center"/>
    </xf>
    <xf numFmtId="49" fontId="0" fillId="0" borderId="10" xfId="0" applyNumberFormat="1" applyFont="1" applyFill="1" applyBorder="1" applyAlignment="1" applyProtection="1">
      <alignment horizontal="center" vertical="center"/>
    </xf>
    <xf numFmtId="0" fontId="0" fillId="0" borderId="10" xfId="0" applyFont="1" applyBorder="1" applyAlignment="1">
      <alignment vertical="center" shrinkToFit="1"/>
    </xf>
    <xf numFmtId="49" fontId="0" fillId="0" borderId="10" xfId="0" applyNumberFormat="1" applyFont="1" applyBorder="1" applyAlignment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0" fontId="1" fillId="0" borderId="14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1" fillId="5" borderId="5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1" fillId="0" borderId="58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57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3" fillId="0" borderId="53" xfId="0" applyFont="1" applyFill="1" applyBorder="1" applyAlignment="1" applyProtection="1">
      <alignment horizontal="center" vertical="center"/>
      <protection locked="0"/>
    </xf>
    <xf numFmtId="0" fontId="1" fillId="0" borderId="29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 textRotation="255"/>
      <protection locked="0"/>
    </xf>
    <xf numFmtId="0" fontId="3" fillId="0" borderId="29" xfId="0" applyFont="1" applyFill="1" applyBorder="1" applyAlignment="1" applyProtection="1">
      <alignment vertical="center" shrinkToFit="1"/>
      <protection locked="0"/>
    </xf>
    <xf numFmtId="0" fontId="1" fillId="0" borderId="35" xfId="0" applyFont="1" applyFill="1" applyBorder="1" applyAlignment="1" applyProtection="1">
      <alignment horizontal="center" vertical="center"/>
      <protection locked="0"/>
    </xf>
    <xf numFmtId="0" fontId="1" fillId="0" borderId="16" xfId="0" applyFont="1" applyFill="1" applyBorder="1" applyAlignment="1" applyProtection="1">
      <alignment horizontal="center" vertical="center"/>
      <protection locked="0"/>
    </xf>
    <xf numFmtId="0" fontId="1" fillId="0" borderId="56" xfId="0" applyFont="1" applyFill="1" applyBorder="1" applyAlignment="1" applyProtection="1">
      <alignment horizontal="center" vertical="center"/>
      <protection locked="0"/>
    </xf>
    <xf numFmtId="0" fontId="4" fillId="0" borderId="35" xfId="0" applyFont="1" applyFill="1" applyBorder="1" applyAlignment="1" applyProtection="1">
      <alignment horizontal="left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53" xfId="0" applyFont="1" applyFill="1" applyBorder="1" applyAlignment="1" applyProtection="1">
      <alignment horizontal="distributed" vertical="center"/>
      <protection locked="0"/>
    </xf>
    <xf numFmtId="0" fontId="1" fillId="0" borderId="15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28" xfId="0" applyFont="1" applyFill="1" applyBorder="1" applyAlignment="1" applyProtection="1">
      <alignment horizontal="distributed" vertical="center"/>
      <protection locked="0"/>
    </xf>
    <xf numFmtId="0" fontId="3" fillId="0" borderId="54" xfId="0" applyFont="1" applyFill="1" applyBorder="1" applyAlignment="1" applyProtection="1">
      <alignment horizontal="distributed" vertical="center"/>
      <protection locked="0"/>
    </xf>
    <xf numFmtId="0" fontId="1" fillId="0" borderId="54" xfId="0" applyFont="1" applyFill="1" applyBorder="1" applyAlignment="1" applyProtection="1">
      <alignment horizontal="distributed" vertical="center"/>
      <protection locked="0"/>
    </xf>
    <xf numFmtId="0" fontId="1" fillId="0" borderId="55" xfId="0" applyFont="1" applyFill="1" applyBorder="1" applyAlignment="1" applyProtection="1">
      <alignment horizontal="distributed" vertical="center"/>
      <protection locked="0"/>
    </xf>
    <xf numFmtId="0" fontId="4" fillId="0" borderId="16" xfId="0" applyFont="1" applyFill="1" applyBorder="1" applyAlignment="1" applyProtection="1">
      <alignment horizontal="left" vertical="center"/>
      <protection locked="0"/>
    </xf>
    <xf numFmtId="0" fontId="1" fillId="0" borderId="14" xfId="0" applyFont="1" applyFill="1" applyBorder="1" applyAlignment="1" applyProtection="1">
      <alignment horizontal="right" vertical="center"/>
      <protection locked="0"/>
    </xf>
    <xf numFmtId="0" fontId="1" fillId="0" borderId="12" xfId="0" applyFont="1" applyFill="1" applyBorder="1" applyAlignment="1" applyProtection="1">
      <alignment horizontal="center" vertical="center" shrinkToFit="1"/>
      <protection locked="0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0" fontId="1" fillId="0" borderId="52" xfId="0" applyFont="1" applyFill="1" applyBorder="1" applyAlignment="1" applyProtection="1">
      <alignment horizontal="center" vertical="center"/>
      <protection locked="0"/>
    </xf>
    <xf numFmtId="49" fontId="1" fillId="0" borderId="14" xfId="0" applyNumberFormat="1" applyFont="1" applyFill="1" applyBorder="1" applyAlignment="1" applyProtection="1">
      <alignment horizontal="right" vertical="center"/>
      <protection locked="0"/>
    </xf>
    <xf numFmtId="0" fontId="1" fillId="0" borderId="53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 applyProtection="1">
      <alignment horizontal="center" vertical="center" wrapText="1"/>
      <protection locked="0"/>
    </xf>
    <xf numFmtId="0" fontId="6" fillId="0" borderId="12" xfId="0" applyFont="1" applyFill="1" applyBorder="1" applyAlignment="1" applyProtection="1">
      <alignment horizontal="center" vertical="center" shrinkToFit="1"/>
      <protection locked="0"/>
    </xf>
    <xf numFmtId="0" fontId="5" fillId="0" borderId="13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 applyProtection="1">
      <alignment horizontal="center" vertical="center" textRotation="255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51" xfId="0" applyFont="1" applyFill="1" applyBorder="1" applyAlignment="1" applyProtection="1">
      <alignment horizontal="left" vertical="center" shrinkToFit="1"/>
      <protection locked="0"/>
    </xf>
    <xf numFmtId="0" fontId="1" fillId="0" borderId="28" xfId="0" applyFont="1" applyFill="1" applyBorder="1" applyAlignment="1" applyProtection="1">
      <alignment horizontal="center" vertical="center"/>
    </xf>
    <xf numFmtId="0" fontId="1" fillId="0" borderId="26" xfId="0" applyFont="1" applyFill="1" applyBorder="1" applyAlignment="1" applyProtection="1">
      <alignment horizontal="center" vertical="center"/>
    </xf>
    <xf numFmtId="0" fontId="1" fillId="0" borderId="20" xfId="0" applyFont="1" applyFill="1" applyBorder="1" applyAlignment="1" applyProtection="1">
      <alignment horizontal="right" vertical="center"/>
    </xf>
    <xf numFmtId="176" fontId="1" fillId="0" borderId="20" xfId="0" applyNumberFormat="1" applyFont="1" applyFill="1" applyBorder="1" applyAlignment="1" applyProtection="1">
      <alignment horizontal="right" vertical="center"/>
      <protection locked="0"/>
    </xf>
    <xf numFmtId="0" fontId="1" fillId="0" borderId="20" xfId="33" applyNumberFormat="1" applyFont="1" applyFill="1" applyBorder="1" applyAlignment="1" applyProtection="1">
      <alignment horizontal="right" vertical="center"/>
    </xf>
    <xf numFmtId="0" fontId="1" fillId="0" borderId="20" xfId="0" applyFont="1" applyFill="1" applyBorder="1" applyAlignment="1" applyProtection="1">
      <alignment horizontal="center" vertical="center"/>
      <protection locked="0"/>
    </xf>
    <xf numFmtId="0" fontId="1" fillId="0" borderId="37" xfId="33" applyNumberFormat="1" applyFont="1" applyFill="1" applyBorder="1" applyAlignment="1" applyProtection="1">
      <alignment horizontal="right" vertical="center"/>
    </xf>
    <xf numFmtId="0" fontId="1" fillId="0" borderId="37" xfId="0" applyFont="1" applyFill="1" applyBorder="1" applyAlignment="1" applyProtection="1">
      <alignment horizontal="center" vertical="center"/>
      <protection locked="0"/>
    </xf>
    <xf numFmtId="0" fontId="3" fillId="0" borderId="48" xfId="0" applyFont="1" applyFill="1" applyBorder="1" applyAlignment="1" applyProtection="1">
      <alignment horizontal="left" vertical="center" shrinkToFit="1"/>
      <protection locked="0"/>
    </xf>
    <xf numFmtId="0" fontId="1" fillId="0" borderId="34" xfId="0" applyFont="1" applyFill="1" applyBorder="1" applyAlignment="1" applyProtection="1">
      <alignment horizontal="center" vertical="center"/>
    </xf>
    <xf numFmtId="0" fontId="1" fillId="0" borderId="49" xfId="0" applyFont="1" applyFill="1" applyBorder="1" applyAlignment="1" applyProtection="1">
      <alignment horizontal="center" vertical="center"/>
    </xf>
    <xf numFmtId="0" fontId="1" fillId="0" borderId="42" xfId="0" applyFont="1" applyFill="1" applyBorder="1" applyAlignment="1" applyProtection="1">
      <alignment horizontal="center" vertical="center"/>
    </xf>
    <xf numFmtId="0" fontId="1" fillId="0" borderId="50" xfId="0" applyFont="1" applyFill="1" applyBorder="1" applyAlignment="1" applyProtection="1">
      <alignment horizontal="center" vertical="center"/>
    </xf>
    <xf numFmtId="0" fontId="1" fillId="0" borderId="37" xfId="0" applyFont="1" applyFill="1" applyBorder="1" applyAlignment="1" applyProtection="1">
      <alignment horizontal="right" vertical="center"/>
    </xf>
    <xf numFmtId="176" fontId="1" fillId="0" borderId="37" xfId="0" applyNumberFormat="1" applyFont="1" applyFill="1" applyBorder="1" applyAlignment="1" applyProtection="1">
      <alignment horizontal="right" vertical="center"/>
      <protection locked="0"/>
    </xf>
    <xf numFmtId="0" fontId="3" fillId="0" borderId="44" xfId="0" applyFont="1" applyFill="1" applyBorder="1" applyAlignment="1" applyProtection="1">
      <alignment horizontal="left" vertical="center" shrinkToFit="1"/>
      <protection locked="0"/>
    </xf>
    <xf numFmtId="0" fontId="1" fillId="0" borderId="17" xfId="0" applyFont="1" applyFill="1" applyBorder="1" applyAlignment="1" applyProtection="1">
      <alignment horizontal="center" vertical="center"/>
    </xf>
    <xf numFmtId="0" fontId="1" fillId="0" borderId="45" xfId="0" applyFont="1" applyFill="1" applyBorder="1" applyAlignment="1" applyProtection="1">
      <alignment horizontal="center" vertical="center"/>
    </xf>
    <xf numFmtId="0" fontId="1" fillId="0" borderId="46" xfId="0" applyFont="1" applyFill="1" applyBorder="1" applyAlignment="1" applyProtection="1">
      <alignment horizontal="center" vertical="center"/>
    </xf>
    <xf numFmtId="0" fontId="1" fillId="0" borderId="47" xfId="0" applyFont="1" applyFill="1" applyBorder="1" applyAlignment="1" applyProtection="1">
      <alignment horizontal="center" vertical="center"/>
    </xf>
    <xf numFmtId="0" fontId="1" fillId="0" borderId="32" xfId="0" applyFont="1" applyFill="1" applyBorder="1" applyAlignment="1" applyProtection="1">
      <alignment horizontal="right" vertical="center"/>
    </xf>
    <xf numFmtId="176" fontId="1" fillId="0" borderId="32" xfId="0" applyNumberFormat="1" applyFont="1" applyFill="1" applyBorder="1" applyAlignment="1" applyProtection="1">
      <alignment horizontal="right" vertical="center"/>
      <protection locked="0"/>
    </xf>
    <xf numFmtId="0" fontId="1" fillId="0" borderId="32" xfId="33" applyNumberFormat="1" applyFont="1" applyFill="1" applyBorder="1" applyAlignment="1" applyProtection="1">
      <alignment horizontal="right" vertical="center"/>
    </xf>
    <xf numFmtId="0" fontId="1" fillId="0" borderId="32" xfId="0" applyFont="1" applyFill="1" applyBorder="1" applyAlignment="1" applyProtection="1">
      <alignment horizontal="center" vertical="center"/>
      <protection locked="0"/>
    </xf>
    <xf numFmtId="0" fontId="3" fillId="0" borderId="43" xfId="0" applyFont="1" applyFill="1" applyBorder="1" applyAlignment="1" applyProtection="1">
      <alignment horizontal="center" vertical="center"/>
      <protection locked="0"/>
    </xf>
    <xf numFmtId="0" fontId="1" fillId="0" borderId="28" xfId="42" applyFont="1" applyFill="1" applyBorder="1" applyAlignment="1" applyProtection="1">
      <alignment horizontal="center" vertical="center"/>
      <protection locked="0"/>
    </xf>
    <xf numFmtId="0" fontId="1" fillId="0" borderId="29" xfId="42" applyFont="1" applyFill="1" applyBorder="1" applyAlignment="1" applyProtection="1">
      <alignment horizontal="center" vertical="center"/>
      <protection locked="0"/>
    </xf>
    <xf numFmtId="0" fontId="1" fillId="0" borderId="26" xfId="42" applyFont="1" applyFill="1" applyBorder="1" applyAlignment="1" applyProtection="1">
      <alignment horizontal="center" vertical="center"/>
      <protection locked="0"/>
    </xf>
    <xf numFmtId="0" fontId="1" fillId="0" borderId="34" xfId="42" applyFont="1" applyFill="1" applyBorder="1" applyAlignment="1" applyProtection="1">
      <alignment horizontal="center" vertical="center"/>
      <protection locked="0"/>
    </xf>
    <xf numFmtId="0" fontId="6" fillId="0" borderId="32" xfId="0" applyFont="1" applyFill="1" applyBorder="1" applyAlignment="1" applyProtection="1">
      <alignment horizontal="center" vertical="center" shrinkToFit="1"/>
      <protection locked="0"/>
    </xf>
    <xf numFmtId="38" fontId="7" fillId="0" borderId="32" xfId="33" applyFont="1" applyFill="1" applyBorder="1" applyAlignment="1" applyProtection="1">
      <alignment horizontal="right" vertical="center"/>
    </xf>
    <xf numFmtId="0" fontId="1" fillId="0" borderId="17" xfId="42" applyFont="1" applyFill="1" applyBorder="1" applyAlignment="1" applyProtection="1">
      <alignment horizontal="center" vertical="center"/>
      <protection locked="0"/>
    </xf>
    <xf numFmtId="0" fontId="1" fillId="0" borderId="20" xfId="42" applyFont="1" applyFill="1" applyBorder="1" applyAlignment="1" applyProtection="1">
      <alignment horizontal="center" vertical="center"/>
      <protection locked="0"/>
    </xf>
    <xf numFmtId="0" fontId="3" fillId="0" borderId="42" xfId="0" applyFont="1" applyFill="1" applyBorder="1" applyAlignment="1" applyProtection="1">
      <alignment horizontal="center" vertical="center"/>
      <protection locked="0"/>
    </xf>
    <xf numFmtId="0" fontId="1" fillId="0" borderId="35" xfId="42" applyFont="1" applyFill="1" applyBorder="1" applyAlignment="1" applyProtection="1">
      <alignment horizontal="left" vertical="center"/>
      <protection locked="0"/>
    </xf>
    <xf numFmtId="0" fontId="1" fillId="0" borderId="6" xfId="42" applyFont="1" applyFill="1" applyBorder="1" applyAlignment="1" applyProtection="1">
      <alignment horizontal="center" vertical="center"/>
      <protection locked="0"/>
    </xf>
    <xf numFmtId="0" fontId="7" fillId="0" borderId="37" xfId="42" applyNumberFormat="1" applyFont="1" applyFill="1" applyBorder="1" applyAlignment="1" applyProtection="1">
      <alignment horizontal="right" vertical="center"/>
    </xf>
    <xf numFmtId="0" fontId="1" fillId="0" borderId="35" xfId="42" applyFont="1" applyFill="1" applyBorder="1" applyAlignment="1" applyProtection="1">
      <alignment horizontal="center" vertical="center"/>
      <protection locked="0"/>
    </xf>
    <xf numFmtId="38" fontId="7" fillId="0" borderId="37" xfId="42" applyNumberFormat="1" applyFont="1" applyFill="1" applyBorder="1" applyAlignment="1" applyProtection="1">
      <alignment horizontal="right" vertical="center"/>
    </xf>
    <xf numFmtId="0" fontId="6" fillId="0" borderId="35" xfId="42" applyFont="1" applyFill="1" applyBorder="1" applyAlignment="1" applyProtection="1">
      <alignment horizontal="center" vertical="center"/>
      <protection locked="0"/>
    </xf>
    <xf numFmtId="0" fontId="1" fillId="0" borderId="33" xfId="42" applyFont="1" applyFill="1" applyBorder="1" applyAlignment="1" applyProtection="1">
      <alignment horizontal="right" vertical="center"/>
    </xf>
    <xf numFmtId="0" fontId="1" fillId="0" borderId="41" xfId="42" applyFont="1" applyFill="1" applyBorder="1" applyAlignment="1" applyProtection="1">
      <alignment horizontal="right" vertical="center"/>
    </xf>
    <xf numFmtId="0" fontId="1" fillId="0" borderId="38" xfId="42" applyFont="1" applyFill="1" applyBorder="1" applyAlignment="1" applyProtection="1">
      <alignment horizontal="right" vertical="center"/>
    </xf>
    <xf numFmtId="0" fontId="1" fillId="0" borderId="39" xfId="42" applyFont="1" applyFill="1" applyBorder="1" applyAlignment="1" applyProtection="1">
      <alignment horizontal="right" vertical="center"/>
    </xf>
    <xf numFmtId="0" fontId="3" fillId="0" borderId="40" xfId="0" applyFont="1" applyFill="1" applyBorder="1" applyAlignment="1" applyProtection="1">
      <alignment horizontal="center" vertical="center"/>
      <protection locked="0"/>
    </xf>
    <xf numFmtId="0" fontId="7" fillId="0" borderId="17" xfId="42" applyFont="1" applyFill="1" applyBorder="1" applyAlignment="1" applyProtection="1">
      <alignment horizontal="center" vertical="center"/>
      <protection locked="0"/>
    </xf>
    <xf numFmtId="0" fontId="7" fillId="0" borderId="15" xfId="42" applyFont="1" applyFill="1" applyBorder="1" applyAlignment="1" applyProtection="1">
      <alignment horizontal="center" vertical="center"/>
      <protection locked="0"/>
    </xf>
    <xf numFmtId="0" fontId="7" fillId="0" borderId="16" xfId="42" applyFont="1" applyFill="1" applyBorder="1" applyAlignment="1" applyProtection="1">
      <alignment horizontal="center" vertical="center"/>
      <protection locked="0"/>
    </xf>
    <xf numFmtId="38" fontId="7" fillId="0" borderId="32" xfId="42" applyNumberFormat="1" applyFont="1" applyFill="1" applyBorder="1" applyAlignment="1" applyProtection="1">
      <alignment horizontal="right" vertical="center"/>
    </xf>
    <xf numFmtId="0" fontId="5" fillId="0" borderId="28" xfId="0" applyFont="1" applyFill="1" applyBorder="1" applyAlignment="1" applyProtection="1">
      <alignment horizontal="center" vertical="center" wrapText="1"/>
      <protection locked="0"/>
    </xf>
    <xf numFmtId="0" fontId="3" fillId="0" borderId="26" xfId="0" applyFont="1" applyFill="1" applyBorder="1" applyAlignment="1" applyProtection="1">
      <alignment horizontal="center" vertical="center"/>
      <protection locked="0"/>
    </xf>
    <xf numFmtId="38" fontId="7" fillId="0" borderId="20" xfId="33" applyNumberFormat="1" applyFont="1" applyFill="1" applyBorder="1" applyAlignment="1" applyProtection="1">
      <alignment horizontal="right" vertical="center"/>
    </xf>
    <xf numFmtId="0" fontId="1" fillId="0" borderId="36" xfId="42" applyFont="1" applyFill="1" applyBorder="1" applyAlignment="1" applyProtection="1">
      <alignment horizontal="right" vertical="center"/>
    </xf>
    <xf numFmtId="0" fontId="5" fillId="0" borderId="35" xfId="0" applyFont="1" applyFill="1" applyBorder="1" applyAlignment="1" applyProtection="1">
      <alignment vertical="center" shrinkToFit="1"/>
      <protection locked="0"/>
    </xf>
    <xf numFmtId="38" fontId="7" fillId="0" borderId="37" xfId="33" applyFont="1" applyFill="1" applyBorder="1" applyAlignment="1" applyProtection="1">
      <alignment horizontal="right" vertical="center"/>
    </xf>
    <xf numFmtId="0" fontId="7" fillId="0" borderId="34" xfId="42" applyFont="1" applyFill="1" applyBorder="1" applyAlignment="1" applyProtection="1">
      <alignment horizontal="center" vertical="center"/>
      <protection locked="0"/>
    </xf>
    <xf numFmtId="0" fontId="7" fillId="0" borderId="6" xfId="42" applyFont="1" applyFill="1" applyBorder="1" applyAlignment="1" applyProtection="1">
      <alignment horizontal="center" vertical="center"/>
      <protection locked="0"/>
    </xf>
    <xf numFmtId="0" fontId="7" fillId="0" borderId="35" xfId="42" applyFont="1" applyFill="1" applyBorder="1" applyAlignment="1" applyProtection="1">
      <alignment horizontal="center" vertical="center"/>
      <protection locked="0"/>
    </xf>
    <xf numFmtId="0" fontId="1" fillId="0" borderId="15" xfId="42" applyFont="1" applyFill="1" applyBorder="1" applyAlignment="1" applyProtection="1">
      <alignment horizontal="center" vertical="center"/>
      <protection locked="0"/>
    </xf>
    <xf numFmtId="0" fontId="1" fillId="0" borderId="16" xfId="42" applyFont="1" applyFill="1" applyBorder="1" applyAlignment="1" applyProtection="1">
      <alignment horizontal="center" vertical="center"/>
      <protection locked="0"/>
    </xf>
    <xf numFmtId="0" fontId="5" fillId="0" borderId="31" xfId="0" applyFont="1" applyFill="1" applyBorder="1" applyAlignment="1" applyProtection="1">
      <alignment horizontal="center" vertical="center"/>
      <protection locked="0"/>
    </xf>
    <xf numFmtId="0" fontId="5" fillId="0" borderId="26" xfId="0" applyFont="1" applyFill="1" applyBorder="1" applyAlignment="1" applyProtection="1">
      <alignment horizontal="center" vertical="center" shrinkToFit="1"/>
      <protection locked="0"/>
    </xf>
    <xf numFmtId="0" fontId="7" fillId="0" borderId="28" xfId="42" applyFont="1" applyFill="1" applyBorder="1" applyAlignment="1" applyProtection="1">
      <alignment horizontal="center" vertical="center"/>
      <protection locked="0"/>
    </xf>
    <xf numFmtId="0" fontId="7" fillId="0" borderId="29" xfId="42" applyFont="1" applyFill="1" applyBorder="1" applyAlignment="1" applyProtection="1">
      <alignment horizontal="center" vertical="center"/>
      <protection locked="0"/>
    </xf>
    <xf numFmtId="0" fontId="7" fillId="0" borderId="26" xfId="42" applyFont="1" applyFill="1" applyBorder="1" applyAlignment="1" applyProtection="1">
      <alignment horizontal="center" vertical="center"/>
      <protection locked="0"/>
    </xf>
    <xf numFmtId="0" fontId="7" fillId="0" borderId="28" xfId="42" applyFont="1" applyFill="1" applyBorder="1" applyAlignment="1" applyProtection="1">
      <alignment horizontal="right" vertical="center"/>
    </xf>
    <xf numFmtId="0" fontId="7" fillId="0" borderId="29" xfId="42" applyFont="1" applyFill="1" applyBorder="1" applyAlignment="1" applyProtection="1">
      <alignment horizontal="right" vertical="center"/>
    </xf>
    <xf numFmtId="0" fontId="7" fillId="0" borderId="26" xfId="42" applyFont="1" applyFill="1" applyBorder="1" applyAlignment="1" applyProtection="1">
      <alignment horizontal="right" vertical="center"/>
    </xf>
    <xf numFmtId="0" fontId="5" fillId="0" borderId="16" xfId="0" applyFont="1" applyFill="1" applyBorder="1" applyAlignment="1" applyProtection="1">
      <alignment horizontal="center" vertical="center" shrinkToFit="1"/>
      <protection locked="0"/>
    </xf>
    <xf numFmtId="0" fontId="7" fillId="0" borderId="17" xfId="42" applyFont="1" applyFill="1" applyBorder="1" applyAlignment="1" applyProtection="1">
      <alignment horizontal="right" vertical="center"/>
    </xf>
    <xf numFmtId="0" fontId="7" fillId="0" borderId="15" xfId="42" applyFont="1" applyFill="1" applyBorder="1" applyAlignment="1" applyProtection="1">
      <alignment horizontal="right" vertical="center"/>
    </xf>
    <xf numFmtId="0" fontId="7" fillId="0" borderId="16" xfId="42" applyFont="1" applyFill="1" applyBorder="1" applyAlignment="1" applyProtection="1">
      <alignment horizontal="right" vertical="center"/>
    </xf>
    <xf numFmtId="0" fontId="5" fillId="0" borderId="31" xfId="0" applyFont="1" applyFill="1" applyBorder="1" applyAlignment="1" applyProtection="1">
      <alignment horizontal="center" vertical="center" shrinkToFit="1"/>
      <protection locked="0"/>
    </xf>
    <xf numFmtId="49" fontId="7" fillId="0" borderId="11" xfId="42" applyNumberFormat="1" applyFont="1" applyFill="1" applyBorder="1" applyAlignment="1" applyProtection="1">
      <alignment horizontal="right" vertical="center"/>
      <protection locked="0"/>
    </xf>
    <xf numFmtId="0" fontId="7" fillId="0" borderId="12" xfId="42" applyFont="1" applyFill="1" applyBorder="1" applyAlignment="1" applyProtection="1">
      <alignment horizontal="center" vertical="center"/>
      <protection locked="0"/>
    </xf>
    <xf numFmtId="0" fontId="7" fillId="0" borderId="13" xfId="42" applyFont="1" applyFill="1" applyBorder="1" applyAlignment="1" applyProtection="1">
      <alignment horizontal="center" vertical="center"/>
      <protection locked="0"/>
    </xf>
    <xf numFmtId="0" fontId="7" fillId="0" borderId="14" xfId="42" applyFont="1" applyFill="1" applyBorder="1" applyAlignment="1" applyProtection="1">
      <alignment horizontal="center" vertical="center"/>
      <protection locked="0"/>
    </xf>
    <xf numFmtId="0" fontId="7" fillId="0" borderId="11" xfId="42" applyFont="1" applyFill="1" applyBorder="1" applyAlignment="1" applyProtection="1">
      <alignment horizontal="right" vertical="center"/>
    </xf>
    <xf numFmtId="0" fontId="5" fillId="0" borderId="11" xfId="0" applyFont="1" applyFill="1" applyBorder="1" applyAlignment="1" applyProtection="1">
      <alignment horizontal="center" vertical="center" shrinkToFit="1"/>
      <protection locked="0"/>
    </xf>
    <xf numFmtId="0" fontId="7" fillId="0" borderId="11" xfId="42" applyNumberFormat="1" applyFont="1" applyFill="1" applyBorder="1" applyAlignment="1" applyProtection="1">
      <alignment horizontal="right" vertical="center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0" fontId="7" fillId="0" borderId="11" xfId="0" applyFont="1" applyFill="1" applyBorder="1" applyAlignment="1" applyProtection="1">
      <alignment horizontal="right" vertical="center"/>
    </xf>
    <xf numFmtId="0" fontId="7" fillId="0" borderId="12" xfId="0" applyFont="1" applyFill="1" applyBorder="1" applyAlignment="1" applyProtection="1">
      <alignment horizontal="center" vertical="center"/>
      <protection locked="0"/>
    </xf>
    <xf numFmtId="0" fontId="7" fillId="0" borderId="13" xfId="0" applyFont="1" applyFill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0" fontId="5" fillId="0" borderId="30" xfId="0" applyFont="1" applyFill="1" applyBorder="1" applyAlignment="1" applyProtection="1">
      <alignment horizontal="center" vertical="center"/>
      <protection locked="0"/>
    </xf>
    <xf numFmtId="38" fontId="7" fillId="0" borderId="20" xfId="0" applyNumberFormat="1" applyFont="1" applyFill="1" applyBorder="1" applyAlignment="1" applyProtection="1">
      <alignment horizontal="right" vertical="center"/>
    </xf>
    <xf numFmtId="0" fontId="7" fillId="0" borderId="28" xfId="0" applyFont="1" applyFill="1" applyBorder="1" applyAlignment="1" applyProtection="1">
      <alignment horizontal="center" vertical="center"/>
      <protection locked="0"/>
    </xf>
    <xf numFmtId="0" fontId="7" fillId="0" borderId="29" xfId="0" applyFont="1" applyFill="1" applyBorder="1" applyAlignment="1" applyProtection="1">
      <alignment horizontal="center" vertical="center"/>
      <protection locked="0"/>
    </xf>
    <xf numFmtId="0" fontId="7" fillId="0" borderId="26" xfId="0" applyFont="1" applyFill="1" applyBorder="1" applyAlignment="1" applyProtection="1">
      <alignment horizontal="center" vertical="center"/>
      <protection locked="0"/>
    </xf>
    <xf numFmtId="0" fontId="5" fillId="0" borderId="27" xfId="0" applyFont="1" applyFill="1" applyBorder="1" applyAlignment="1" applyProtection="1">
      <alignment horizontal="center" vertical="center"/>
      <protection locked="0"/>
    </xf>
    <xf numFmtId="0" fontId="7" fillId="0" borderId="25" xfId="42" applyFont="1" applyFill="1" applyBorder="1" applyAlignment="1" applyProtection="1">
      <alignment horizontal="center" vertical="center"/>
      <protection locked="0"/>
    </xf>
    <xf numFmtId="0" fontId="7" fillId="0" borderId="22" xfId="42" applyFont="1" applyFill="1" applyBorder="1" applyAlignment="1" applyProtection="1">
      <alignment horizontal="center" vertical="center"/>
      <protection locked="0"/>
    </xf>
    <xf numFmtId="0" fontId="7" fillId="0" borderId="23" xfId="42" applyFont="1" applyFill="1" applyBorder="1" applyAlignment="1" applyProtection="1">
      <alignment horizontal="center" vertical="center"/>
      <protection locked="0"/>
    </xf>
    <xf numFmtId="0" fontId="7" fillId="0" borderId="25" xfId="0" applyFont="1" applyFill="1" applyBorder="1" applyAlignment="1" applyProtection="1">
      <alignment horizontal="center" vertical="center"/>
      <protection locked="0"/>
    </xf>
    <xf numFmtId="0" fontId="7" fillId="0" borderId="22" xfId="0" applyFont="1" applyFill="1" applyBorder="1" applyAlignment="1" applyProtection="1">
      <alignment horizontal="center" vertical="center"/>
      <protection locked="0"/>
    </xf>
    <xf numFmtId="0" fontId="7" fillId="0" borderId="23" xfId="0" applyFont="1" applyFill="1" applyBorder="1" applyAlignment="1" applyProtection="1">
      <alignment horizontal="center" vertical="center"/>
      <protection locked="0"/>
    </xf>
    <xf numFmtId="0" fontId="5" fillId="0" borderId="24" xfId="0" applyFont="1" applyFill="1" applyBorder="1" applyAlignment="1" applyProtection="1">
      <alignment horizontal="center" vertical="center"/>
      <protection locked="0"/>
    </xf>
    <xf numFmtId="0" fontId="7" fillId="0" borderId="21" xfId="0" applyFont="1" applyFill="1" applyBorder="1" applyAlignment="1" applyProtection="1">
      <alignment horizontal="center" vertical="center"/>
      <protection locked="0"/>
    </xf>
    <xf numFmtId="0" fontId="7" fillId="0" borderId="18" xfId="0" applyFont="1" applyFill="1" applyBorder="1" applyAlignment="1" applyProtection="1">
      <alignment horizontal="center" vertical="center"/>
      <protection locked="0"/>
    </xf>
    <xf numFmtId="0" fontId="7" fillId="0" borderId="19" xfId="0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 shrinkToFit="1"/>
      <protection locked="0"/>
    </xf>
    <xf numFmtId="0" fontId="1" fillId="0" borderId="17" xfId="0" applyFont="1" applyFill="1" applyBorder="1" applyAlignment="1" applyProtection="1">
      <alignment horizontal="center" vertical="center"/>
      <protection locked="0"/>
    </xf>
    <xf numFmtId="0" fontId="1" fillId="5" borderId="13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5" borderId="14" xfId="0" applyFont="1" applyFill="1" applyBorder="1" applyAlignment="1" applyProtection="1">
      <alignment horizontal="center" vertical="center"/>
      <protection locked="0"/>
    </xf>
    <xf numFmtId="0" fontId="2" fillId="5" borderId="5" xfId="0" applyFont="1" applyFill="1" applyBorder="1" applyAlignment="1" applyProtection="1">
      <alignment horizontal="center" vertical="center"/>
      <protection locked="0"/>
    </xf>
    <xf numFmtId="0" fontId="3" fillId="5" borderId="12" xfId="0" applyFont="1" applyFill="1" applyBorder="1" applyAlignment="1" applyProtection="1">
      <alignment horizontal="center" vertical="center"/>
      <protection locked="0"/>
    </xf>
    <xf numFmtId="0" fontId="1" fillId="5" borderId="58" xfId="0" applyFont="1" applyFill="1" applyBorder="1" applyAlignment="1" applyProtection="1">
      <alignment horizontal="center" vertical="center"/>
      <protection locked="0"/>
    </xf>
    <xf numFmtId="0" fontId="1" fillId="5" borderId="12" xfId="0" applyFont="1" applyFill="1" applyBorder="1" applyAlignment="1" applyProtection="1">
      <alignment horizontal="center" vertical="center"/>
      <protection locked="0"/>
    </xf>
    <xf numFmtId="0" fontId="1" fillId="5" borderId="57" xfId="0" applyFont="1" applyFill="1" applyBorder="1" applyAlignment="1" applyProtection="1">
      <alignment horizontal="center" vertical="center"/>
      <protection locked="0"/>
    </xf>
    <xf numFmtId="0" fontId="3" fillId="5" borderId="0" xfId="0" applyFont="1" applyFill="1" applyBorder="1" applyAlignment="1" applyProtection="1">
      <alignment horizontal="center" vertical="center"/>
      <protection locked="0"/>
    </xf>
    <xf numFmtId="0" fontId="1" fillId="5" borderId="0" xfId="0" applyFont="1" applyFill="1" applyBorder="1" applyAlignment="1" applyProtection="1">
      <alignment horizontal="center" vertical="center"/>
      <protection locked="0"/>
    </xf>
    <xf numFmtId="0" fontId="3" fillId="5" borderId="53" xfId="0" applyFont="1" applyFill="1" applyBorder="1" applyAlignment="1" applyProtection="1">
      <alignment horizontal="center" vertical="center"/>
      <protection locked="0"/>
    </xf>
    <xf numFmtId="0" fontId="1" fillId="2" borderId="29" xfId="0" applyFont="1" applyFill="1" applyBorder="1" applyAlignment="1" applyProtection="1">
      <alignment horizontal="center" vertical="center"/>
      <protection locked="0"/>
    </xf>
    <xf numFmtId="0" fontId="1" fillId="2" borderId="26" xfId="0" applyFont="1" applyFill="1" applyBorder="1" applyAlignment="1" applyProtection="1">
      <alignment horizontal="center" vertical="center"/>
      <protection locked="0"/>
    </xf>
    <xf numFmtId="0" fontId="1" fillId="5" borderId="12" xfId="0" applyFont="1" applyFill="1" applyBorder="1" applyAlignment="1" applyProtection="1">
      <alignment horizontal="center" vertical="center" textRotation="255"/>
      <protection locked="0"/>
    </xf>
    <xf numFmtId="0" fontId="3" fillId="2" borderId="29" xfId="0" applyFont="1" applyFill="1" applyBorder="1" applyAlignment="1" applyProtection="1">
      <alignment vertical="center" shrinkToFit="1"/>
      <protection locked="0"/>
    </xf>
    <xf numFmtId="0" fontId="1" fillId="2" borderId="35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56" xfId="0" applyFont="1" applyFill="1" applyBorder="1" applyAlignment="1" applyProtection="1">
      <alignment horizontal="center" vertical="center"/>
      <protection locked="0"/>
    </xf>
    <xf numFmtId="0" fontId="4" fillId="2" borderId="35" xfId="0" applyFont="1" applyFill="1" applyBorder="1" applyAlignment="1" applyProtection="1">
      <alignment horizontal="left" vertical="center" wrapText="1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5" borderId="53" xfId="0" applyFont="1" applyFill="1" applyBorder="1" applyAlignment="1" applyProtection="1">
      <alignment horizontal="distributed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5" borderId="28" xfId="0" applyFont="1" applyFill="1" applyBorder="1" applyAlignment="1" applyProtection="1">
      <alignment horizontal="distributed" vertical="center"/>
      <protection locked="0"/>
    </xf>
    <xf numFmtId="0" fontId="1" fillId="5" borderId="54" xfId="0" applyFont="1" applyFill="1" applyBorder="1" applyAlignment="1" applyProtection="1">
      <alignment horizontal="distributed" vertical="center"/>
      <protection locked="0"/>
    </xf>
    <xf numFmtId="0" fontId="1" fillId="5" borderId="55" xfId="0" applyFont="1" applyFill="1" applyBorder="1" applyAlignment="1" applyProtection="1">
      <alignment horizontal="distributed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right" vertical="center"/>
      <protection locked="0"/>
    </xf>
    <xf numFmtId="0" fontId="1" fillId="5" borderId="12" xfId="0" applyFont="1" applyFill="1" applyBorder="1" applyAlignment="1" applyProtection="1">
      <alignment horizontal="center" vertical="center" shrinkToFit="1"/>
      <protection locked="0"/>
    </xf>
    <xf numFmtId="0" fontId="1" fillId="5" borderId="12" xfId="0" applyFont="1" applyFill="1" applyBorder="1" applyAlignment="1" applyProtection="1">
      <alignment horizontal="center" vertical="center" wrapText="1"/>
      <protection locked="0"/>
    </xf>
    <xf numFmtId="0" fontId="1" fillId="5" borderId="52" xfId="0" applyFont="1" applyFill="1" applyBorder="1" applyAlignment="1" applyProtection="1">
      <alignment horizontal="center" vertical="center"/>
      <protection locked="0"/>
    </xf>
    <xf numFmtId="49" fontId="1" fillId="2" borderId="14" xfId="0" applyNumberFormat="1" applyFont="1" applyFill="1" applyBorder="1" applyAlignment="1" applyProtection="1">
      <alignment horizontal="right" vertical="center"/>
      <protection locked="0"/>
    </xf>
    <xf numFmtId="0" fontId="1" fillId="5" borderId="53" xfId="0" applyFont="1" applyFill="1" applyBorder="1" applyAlignment="1" applyProtection="1">
      <alignment horizontal="center" vertical="center"/>
      <protection locked="0"/>
    </xf>
    <xf numFmtId="0" fontId="5" fillId="5" borderId="12" xfId="0" applyFont="1" applyFill="1" applyBorder="1" applyAlignment="1" applyProtection="1">
      <alignment horizontal="center" vertical="center" wrapText="1"/>
      <protection locked="0"/>
    </xf>
    <xf numFmtId="0" fontId="6" fillId="5" borderId="12" xfId="0" applyFont="1" applyFill="1" applyBorder="1" applyAlignment="1" applyProtection="1">
      <alignment horizontal="center" vertical="center" shrinkToFit="1"/>
      <protection locked="0"/>
    </xf>
    <xf numFmtId="0" fontId="5" fillId="5" borderId="13" xfId="0" applyFont="1" applyFill="1" applyBorder="1" applyAlignment="1" applyProtection="1">
      <alignment horizontal="center" vertical="center"/>
      <protection locked="0"/>
    </xf>
    <xf numFmtId="0" fontId="6" fillId="5" borderId="11" xfId="0" applyFont="1" applyFill="1" applyBorder="1" applyAlignment="1" applyProtection="1">
      <alignment horizontal="center" vertical="center"/>
      <protection locked="0"/>
    </xf>
    <xf numFmtId="0" fontId="5" fillId="5" borderId="11" xfId="0" applyFont="1" applyFill="1" applyBorder="1" applyAlignment="1" applyProtection="1">
      <alignment horizontal="center" vertical="center" textRotation="255"/>
      <protection locked="0"/>
    </xf>
    <xf numFmtId="0" fontId="3" fillId="5" borderId="11" xfId="0" applyFont="1" applyFill="1" applyBorder="1" applyAlignment="1" applyProtection="1">
      <alignment horizontal="center" vertical="center"/>
      <protection locked="0"/>
    </xf>
    <xf numFmtId="0" fontId="3" fillId="2" borderId="51" xfId="0" applyFont="1" applyFill="1" applyBorder="1" applyAlignment="1" applyProtection="1">
      <alignment horizontal="left" vertical="center" shrinkToFit="1"/>
      <protection locked="0"/>
    </xf>
    <xf numFmtId="0" fontId="1" fillId="5" borderId="28" xfId="0" applyFont="1" applyFill="1" applyBorder="1" applyAlignment="1" applyProtection="1">
      <alignment horizontal="center" vertical="center"/>
    </xf>
    <xf numFmtId="0" fontId="1" fillId="5" borderId="26" xfId="0" applyFont="1" applyFill="1" applyBorder="1" applyAlignment="1" applyProtection="1">
      <alignment horizontal="center" vertical="center"/>
    </xf>
    <xf numFmtId="0" fontId="1" fillId="5" borderId="20" xfId="0" applyFont="1" applyFill="1" applyBorder="1" applyAlignment="1" applyProtection="1">
      <alignment horizontal="right" vertical="center"/>
    </xf>
    <xf numFmtId="176" fontId="1" fillId="2" borderId="20" xfId="0" applyNumberFormat="1" applyFont="1" applyFill="1" applyBorder="1" applyAlignment="1" applyProtection="1">
      <alignment horizontal="right" vertical="center"/>
      <protection locked="0"/>
    </xf>
    <xf numFmtId="0" fontId="1" fillId="5" borderId="20" xfId="33" applyNumberFormat="1" applyFont="1" applyFill="1" applyBorder="1" applyAlignment="1" applyProtection="1">
      <alignment horizontal="right" vertical="center"/>
    </xf>
    <xf numFmtId="0" fontId="1" fillId="5" borderId="20" xfId="0" applyFont="1" applyFill="1" applyBorder="1" applyAlignment="1" applyProtection="1">
      <alignment horizontal="center" vertical="center"/>
      <protection locked="0"/>
    </xf>
    <xf numFmtId="0" fontId="1" fillId="5" borderId="37" xfId="33" applyNumberFormat="1" applyFont="1" applyFill="1" applyBorder="1" applyAlignment="1" applyProtection="1">
      <alignment horizontal="right" vertical="center"/>
    </xf>
    <xf numFmtId="0" fontId="1" fillId="5" borderId="37" xfId="0" applyFont="1" applyFill="1" applyBorder="1" applyAlignment="1" applyProtection="1">
      <alignment horizontal="center" vertical="center"/>
      <protection locked="0"/>
    </xf>
    <xf numFmtId="0" fontId="3" fillId="2" borderId="48" xfId="0" applyFont="1" applyFill="1" applyBorder="1" applyAlignment="1" applyProtection="1">
      <alignment horizontal="left" vertical="center" shrinkToFit="1"/>
      <protection locked="0"/>
    </xf>
    <xf numFmtId="0" fontId="1" fillId="5" borderId="34" xfId="0" applyFont="1" applyFill="1" applyBorder="1" applyAlignment="1" applyProtection="1">
      <alignment horizontal="center" vertical="center"/>
    </xf>
    <xf numFmtId="0" fontId="1" fillId="5" borderId="35" xfId="0" applyFont="1" applyFill="1" applyBorder="1" applyAlignment="1" applyProtection="1">
      <alignment horizontal="center" vertical="center"/>
    </xf>
    <xf numFmtId="0" fontId="1" fillId="5" borderId="37" xfId="0" applyFont="1" applyFill="1" applyBorder="1" applyAlignment="1" applyProtection="1">
      <alignment horizontal="right" vertical="center"/>
    </xf>
    <xf numFmtId="176" fontId="1" fillId="2" borderId="37" xfId="0" applyNumberFormat="1" applyFont="1" applyFill="1" applyBorder="1" applyAlignment="1" applyProtection="1">
      <alignment horizontal="right" vertical="center"/>
      <protection locked="0"/>
    </xf>
    <xf numFmtId="0" fontId="3" fillId="2" borderId="44" xfId="0" applyFont="1" applyFill="1" applyBorder="1" applyAlignment="1" applyProtection="1">
      <alignment horizontal="left" vertical="center" shrinkToFit="1"/>
      <protection locked="0"/>
    </xf>
    <xf numFmtId="0" fontId="1" fillId="5" borderId="17" xfId="0" applyFont="1" applyFill="1" applyBorder="1" applyAlignment="1" applyProtection="1">
      <alignment horizontal="center" vertical="center"/>
    </xf>
    <xf numFmtId="0" fontId="1" fillId="5" borderId="16" xfId="0" applyFont="1" applyFill="1" applyBorder="1" applyAlignment="1" applyProtection="1">
      <alignment horizontal="center" vertical="center"/>
    </xf>
    <xf numFmtId="0" fontId="1" fillId="5" borderId="32" xfId="0" applyFont="1" applyFill="1" applyBorder="1" applyAlignment="1" applyProtection="1">
      <alignment horizontal="right" vertical="center"/>
    </xf>
    <xf numFmtId="176" fontId="1" fillId="2" borderId="32" xfId="0" applyNumberFormat="1" applyFont="1" applyFill="1" applyBorder="1" applyAlignment="1" applyProtection="1">
      <alignment horizontal="right" vertical="center"/>
      <protection locked="0"/>
    </xf>
    <xf numFmtId="0" fontId="1" fillId="5" borderId="32" xfId="33" applyNumberFormat="1" applyFont="1" applyFill="1" applyBorder="1" applyAlignment="1" applyProtection="1">
      <alignment horizontal="right" vertical="center"/>
    </xf>
    <xf numFmtId="0" fontId="1" fillId="5" borderId="32" xfId="0" applyFont="1" applyFill="1" applyBorder="1" applyAlignment="1" applyProtection="1">
      <alignment horizontal="center" vertical="center"/>
      <protection locked="0"/>
    </xf>
    <xf numFmtId="0" fontId="3" fillId="5" borderId="43" xfId="0" applyFont="1" applyFill="1" applyBorder="1" applyAlignment="1" applyProtection="1">
      <alignment horizontal="center" vertical="center"/>
      <protection locked="0"/>
    </xf>
    <xf numFmtId="0" fontId="1" fillId="5" borderId="28" xfId="42" applyFont="1" applyFill="1" applyBorder="1" applyAlignment="1" applyProtection="1">
      <alignment horizontal="center" vertical="center"/>
      <protection locked="0"/>
    </xf>
    <xf numFmtId="0" fontId="1" fillId="5" borderId="29" xfId="42" applyFont="1" applyFill="1" applyBorder="1" applyAlignment="1" applyProtection="1">
      <alignment horizontal="center" vertical="center"/>
      <protection locked="0"/>
    </xf>
    <xf numFmtId="0" fontId="1" fillId="5" borderId="26" xfId="42" applyFont="1" applyFill="1" applyBorder="1" applyAlignment="1" applyProtection="1">
      <alignment horizontal="center" vertical="center"/>
      <protection locked="0"/>
    </xf>
    <xf numFmtId="0" fontId="1" fillId="5" borderId="34" xfId="42" applyFont="1" applyFill="1" applyBorder="1" applyAlignment="1" applyProtection="1">
      <alignment horizontal="center" vertical="center"/>
      <protection locked="0"/>
    </xf>
    <xf numFmtId="0" fontId="6" fillId="5" borderId="32" xfId="0" applyFont="1" applyFill="1" applyBorder="1" applyAlignment="1" applyProtection="1">
      <alignment horizontal="center" vertical="center" shrinkToFit="1"/>
      <protection locked="0"/>
    </xf>
    <xf numFmtId="38" fontId="7" fillId="5" borderId="32" xfId="33" applyFont="1" applyFill="1" applyBorder="1" applyAlignment="1" applyProtection="1">
      <alignment horizontal="right" vertical="center"/>
    </xf>
    <xf numFmtId="0" fontId="1" fillId="5" borderId="17" xfId="42" applyFont="1" applyFill="1" applyBorder="1" applyAlignment="1" applyProtection="1">
      <alignment horizontal="center" vertical="center"/>
      <protection locked="0"/>
    </xf>
    <xf numFmtId="0" fontId="1" fillId="5" borderId="20" xfId="42" applyFont="1" applyFill="1" applyBorder="1" applyAlignment="1" applyProtection="1">
      <alignment horizontal="center" vertical="center"/>
      <protection locked="0"/>
    </xf>
    <xf numFmtId="0" fontId="3" fillId="5" borderId="42" xfId="0" applyFont="1" applyFill="1" applyBorder="1" applyAlignment="1" applyProtection="1">
      <alignment horizontal="center" vertical="center"/>
      <protection locked="0"/>
    </xf>
    <xf numFmtId="0" fontId="1" fillId="2" borderId="34" xfId="42" applyFont="1" applyFill="1" applyBorder="1" applyAlignment="1" applyProtection="1">
      <alignment horizontal="center" vertical="center"/>
      <protection locked="0"/>
    </xf>
    <xf numFmtId="0" fontId="1" fillId="5" borderId="35" xfId="42" applyFont="1" applyFill="1" applyBorder="1" applyAlignment="1" applyProtection="1">
      <alignment horizontal="left" vertical="center"/>
      <protection locked="0"/>
    </xf>
    <xf numFmtId="0" fontId="1" fillId="5" borderId="6" xfId="42" applyFont="1" applyFill="1" applyBorder="1" applyAlignment="1" applyProtection="1">
      <alignment horizontal="center" vertical="center"/>
      <protection locked="0"/>
    </xf>
    <xf numFmtId="0" fontId="7" fillId="5" borderId="37" xfId="42" applyNumberFormat="1" applyFont="1" applyFill="1" applyBorder="1" applyAlignment="1" applyProtection="1">
      <alignment horizontal="right" vertical="center"/>
    </xf>
    <xf numFmtId="0" fontId="1" fillId="5" borderId="35" xfId="42" applyFont="1" applyFill="1" applyBorder="1" applyAlignment="1" applyProtection="1">
      <alignment horizontal="center" vertical="center"/>
      <protection locked="0"/>
    </xf>
    <xf numFmtId="38" fontId="7" fillId="5" borderId="37" xfId="42" applyNumberFormat="1" applyFont="1" applyFill="1" applyBorder="1" applyAlignment="1" applyProtection="1">
      <alignment horizontal="right" vertical="center"/>
    </xf>
    <xf numFmtId="0" fontId="6" fillId="5" borderId="35" xfId="42" applyFont="1" applyFill="1" applyBorder="1" applyAlignment="1" applyProtection="1">
      <alignment horizontal="center" vertical="center"/>
      <protection locked="0"/>
    </xf>
    <xf numFmtId="0" fontId="1" fillId="5" borderId="33" xfId="42" applyFont="1" applyFill="1" applyBorder="1" applyAlignment="1" applyProtection="1">
      <alignment horizontal="right" vertical="center"/>
    </xf>
    <xf numFmtId="0" fontId="1" fillId="5" borderId="41" xfId="42" applyFont="1" applyFill="1" applyBorder="1" applyAlignment="1" applyProtection="1">
      <alignment horizontal="right" vertical="center"/>
    </xf>
    <xf numFmtId="0" fontId="1" fillId="5" borderId="38" xfId="42" applyFont="1" applyFill="1" applyBorder="1" applyAlignment="1" applyProtection="1">
      <alignment horizontal="right" vertical="center"/>
    </xf>
    <xf numFmtId="0" fontId="1" fillId="5" borderId="39" xfId="42" applyFont="1" applyFill="1" applyBorder="1" applyAlignment="1" applyProtection="1">
      <alignment horizontal="right" vertical="center"/>
    </xf>
    <xf numFmtId="0" fontId="3" fillId="5" borderId="40" xfId="0" applyFont="1" applyFill="1" applyBorder="1" applyAlignment="1" applyProtection="1">
      <alignment horizontal="center" vertical="center"/>
      <protection locked="0"/>
    </xf>
    <xf numFmtId="0" fontId="7" fillId="5" borderId="17" xfId="42" applyFont="1" applyFill="1" applyBorder="1" applyAlignment="1" applyProtection="1">
      <alignment horizontal="center" vertical="center"/>
      <protection locked="0"/>
    </xf>
    <xf numFmtId="0" fontId="7" fillId="5" borderId="15" xfId="42" applyFont="1" applyFill="1" applyBorder="1" applyAlignment="1" applyProtection="1">
      <alignment horizontal="center" vertical="center"/>
      <protection locked="0"/>
    </xf>
    <xf numFmtId="0" fontId="7" fillId="5" borderId="16" xfId="42" applyFont="1" applyFill="1" applyBorder="1" applyAlignment="1" applyProtection="1">
      <alignment horizontal="center" vertical="center"/>
      <protection locked="0"/>
    </xf>
    <xf numFmtId="38" fontId="7" fillId="5" borderId="32" xfId="42" applyNumberFormat="1" applyFont="1" applyFill="1" applyBorder="1" applyAlignment="1" applyProtection="1">
      <alignment horizontal="right" vertical="center"/>
    </xf>
    <xf numFmtId="0" fontId="5" fillId="5" borderId="28" xfId="0" applyFont="1" applyFill="1" applyBorder="1" applyAlignment="1" applyProtection="1">
      <alignment horizontal="center" vertical="center" wrapText="1"/>
      <protection locked="0"/>
    </xf>
    <xf numFmtId="0" fontId="3" fillId="5" borderId="26" xfId="0" applyFont="1" applyFill="1" applyBorder="1" applyAlignment="1" applyProtection="1">
      <alignment horizontal="center" vertical="center"/>
      <protection locked="0"/>
    </xf>
    <xf numFmtId="38" fontId="7" fillId="5" borderId="20" xfId="33" applyNumberFormat="1" applyFont="1" applyFill="1" applyBorder="1" applyAlignment="1" applyProtection="1">
      <alignment horizontal="right" vertical="center"/>
    </xf>
    <xf numFmtId="0" fontId="1" fillId="5" borderId="36" xfId="42" applyFont="1" applyFill="1" applyBorder="1" applyAlignment="1" applyProtection="1">
      <alignment horizontal="right" vertical="center"/>
    </xf>
    <xf numFmtId="0" fontId="5" fillId="5" borderId="35" xfId="0" applyFont="1" applyFill="1" applyBorder="1" applyAlignment="1" applyProtection="1">
      <alignment vertical="center" shrinkToFit="1"/>
      <protection locked="0"/>
    </xf>
    <xf numFmtId="38" fontId="7" fillId="5" borderId="37" xfId="33" applyFont="1" applyFill="1" applyBorder="1" applyAlignment="1" applyProtection="1">
      <alignment horizontal="right" vertical="center"/>
    </xf>
    <xf numFmtId="0" fontId="7" fillId="5" borderId="34" xfId="42" applyFont="1" applyFill="1" applyBorder="1" applyAlignment="1" applyProtection="1">
      <alignment horizontal="center" vertical="center"/>
      <protection locked="0"/>
    </xf>
    <xf numFmtId="0" fontId="7" fillId="5" borderId="6" xfId="42" applyFont="1" applyFill="1" applyBorder="1" applyAlignment="1" applyProtection="1">
      <alignment horizontal="center" vertical="center"/>
      <protection locked="0"/>
    </xf>
    <xf numFmtId="0" fontId="7" fillId="5" borderId="35" xfId="42" applyFont="1" applyFill="1" applyBorder="1" applyAlignment="1" applyProtection="1">
      <alignment horizontal="center" vertical="center"/>
      <protection locked="0"/>
    </xf>
    <xf numFmtId="0" fontId="1" fillId="5" borderId="15" xfId="42" applyFont="1" applyFill="1" applyBorder="1" applyAlignment="1" applyProtection="1">
      <alignment horizontal="center" vertical="center"/>
      <protection locked="0"/>
    </xf>
    <xf numFmtId="0" fontId="1" fillId="5" borderId="16" xfId="42" applyFont="1" applyFill="1" applyBorder="1" applyAlignment="1" applyProtection="1">
      <alignment horizontal="center" vertical="center"/>
      <protection locked="0"/>
    </xf>
    <xf numFmtId="0" fontId="5" fillId="5" borderId="31" xfId="0" applyFont="1" applyFill="1" applyBorder="1" applyAlignment="1" applyProtection="1">
      <alignment horizontal="center" vertical="center"/>
      <protection locked="0"/>
    </xf>
    <xf numFmtId="0" fontId="5" fillId="5" borderId="26" xfId="0" applyFont="1" applyFill="1" applyBorder="1" applyAlignment="1" applyProtection="1">
      <alignment horizontal="center" vertical="center" shrinkToFit="1"/>
      <protection locked="0"/>
    </xf>
    <xf numFmtId="0" fontId="5" fillId="5" borderId="16" xfId="0" applyFont="1" applyFill="1" applyBorder="1" applyAlignment="1" applyProtection="1">
      <alignment horizontal="center" vertical="center" shrinkToFit="1"/>
      <protection locked="0"/>
    </xf>
    <xf numFmtId="0" fontId="5" fillId="5" borderId="31" xfId="0" applyFont="1" applyFill="1" applyBorder="1" applyAlignment="1" applyProtection="1">
      <alignment horizontal="center" vertical="center" shrinkToFit="1"/>
      <protection locked="0"/>
    </xf>
    <xf numFmtId="0" fontId="7" fillId="2" borderId="11" xfId="42" applyFont="1" applyFill="1" applyBorder="1" applyAlignment="1" applyProtection="1">
      <alignment horizontal="right" vertical="center"/>
      <protection locked="0"/>
    </xf>
    <xf numFmtId="0" fontId="5" fillId="5" borderId="11" xfId="0" applyFont="1" applyFill="1" applyBorder="1" applyAlignment="1" applyProtection="1">
      <alignment horizontal="center" vertical="center" shrinkToFit="1"/>
      <protection locked="0"/>
    </xf>
    <xf numFmtId="0" fontId="5" fillId="5" borderId="11" xfId="0" applyFont="1" applyFill="1" applyBorder="1" applyAlignment="1" applyProtection="1">
      <alignment horizontal="center" vertical="center"/>
      <protection locked="0"/>
    </xf>
    <xf numFmtId="0" fontId="5" fillId="5" borderId="30" xfId="0" applyFont="1" applyFill="1" applyBorder="1" applyAlignment="1" applyProtection="1">
      <alignment horizontal="center" vertical="center"/>
      <protection locked="0"/>
    </xf>
    <xf numFmtId="38" fontId="7" fillId="5" borderId="20" xfId="0" applyNumberFormat="1" applyFont="1" applyFill="1" applyBorder="1" applyAlignment="1" applyProtection="1">
      <alignment horizontal="right" vertical="center"/>
    </xf>
    <xf numFmtId="0" fontId="7" fillId="5" borderId="28" xfId="0" applyFont="1" applyFill="1" applyBorder="1" applyAlignment="1" applyProtection="1">
      <alignment horizontal="center" vertical="center"/>
      <protection locked="0"/>
    </xf>
    <xf numFmtId="0" fontId="7" fillId="5" borderId="29" xfId="0" applyFont="1" applyFill="1" applyBorder="1" applyAlignment="1" applyProtection="1">
      <alignment horizontal="center" vertical="center"/>
      <protection locked="0"/>
    </xf>
    <xf numFmtId="0" fontId="7" fillId="5" borderId="26" xfId="0" applyFont="1" applyFill="1" applyBorder="1" applyAlignment="1" applyProtection="1">
      <alignment horizontal="center" vertical="center"/>
      <protection locked="0"/>
    </xf>
    <xf numFmtId="0" fontId="5" fillId="5" borderId="27" xfId="0" applyFont="1" applyFill="1" applyBorder="1" applyAlignment="1" applyProtection="1">
      <alignment horizontal="center" vertical="center"/>
      <protection locked="0"/>
    </xf>
    <xf numFmtId="0" fontId="7" fillId="5" borderId="25" xfId="42" applyFont="1" applyFill="1" applyBorder="1" applyAlignment="1" applyProtection="1">
      <alignment horizontal="center" vertical="center"/>
      <protection locked="0"/>
    </xf>
    <xf numFmtId="0" fontId="7" fillId="5" borderId="22" xfId="42" applyFont="1" applyFill="1" applyBorder="1" applyAlignment="1" applyProtection="1">
      <alignment horizontal="center" vertical="center"/>
      <protection locked="0"/>
    </xf>
    <xf numFmtId="0" fontId="7" fillId="5" borderId="23" xfId="42" applyFont="1" applyFill="1" applyBorder="1" applyAlignment="1" applyProtection="1">
      <alignment horizontal="center" vertical="center"/>
      <protection locked="0"/>
    </xf>
    <xf numFmtId="0" fontId="7" fillId="5" borderId="25" xfId="0" applyFont="1" applyFill="1" applyBorder="1" applyAlignment="1" applyProtection="1">
      <alignment horizontal="center" vertical="center"/>
      <protection locked="0"/>
    </xf>
    <xf numFmtId="0" fontId="7" fillId="5" borderId="22" xfId="0" applyFont="1" applyFill="1" applyBorder="1" applyAlignment="1" applyProtection="1">
      <alignment horizontal="center" vertical="center"/>
      <protection locked="0"/>
    </xf>
    <xf numFmtId="0" fontId="7" fillId="5" borderId="23" xfId="0" applyFont="1" applyFill="1" applyBorder="1" applyAlignment="1" applyProtection="1">
      <alignment horizontal="center" vertical="center"/>
      <protection locked="0"/>
    </xf>
    <xf numFmtId="0" fontId="5" fillId="5" borderId="24" xfId="0" applyFont="1" applyFill="1" applyBorder="1" applyAlignment="1" applyProtection="1">
      <alignment horizontal="center" vertical="center"/>
      <protection locked="0"/>
    </xf>
    <xf numFmtId="0" fontId="7" fillId="5" borderId="2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1" fillId="5" borderId="11" xfId="0" applyFont="1" applyFill="1" applyBorder="1" applyAlignment="1" applyProtection="1">
      <alignment horizontal="center" vertical="center"/>
      <protection locked="0"/>
    </xf>
    <xf numFmtId="0" fontId="1" fillId="5" borderId="0" xfId="0" applyFont="1" applyFill="1" applyBorder="1" applyAlignment="1" applyProtection="1">
      <alignment horizontal="center" vertical="center" shrinkToFit="1"/>
      <protection locked="0"/>
    </xf>
    <xf numFmtId="0" fontId="1" fillId="5" borderId="17" xfId="0" applyFont="1" applyFill="1" applyBorder="1" applyAlignment="1" applyProtection="1">
      <alignment horizontal="center" vertical="center"/>
      <protection locked="0"/>
    </xf>
    <xf numFmtId="0" fontId="1" fillId="5" borderId="15" xfId="0" applyFont="1" applyFill="1" applyBorder="1" applyAlignment="1" applyProtection="1">
      <alignment horizontal="center" vertical="center"/>
      <protection locked="0"/>
    </xf>
    <xf numFmtId="0" fontId="1" fillId="5" borderId="16" xfId="0" applyFont="1" applyFill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請求書・明細書等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26</xdr:row>
      <xdr:rowOff>0</xdr:rowOff>
    </xdr:from>
    <xdr:to>
      <xdr:col>45</xdr:col>
      <xdr:colOff>95250</xdr:colOff>
      <xdr:row>26</xdr:row>
      <xdr:rowOff>200025</xdr:rowOff>
    </xdr:to>
    <xdr:sp macro="[0]!Module1.kaisuclr" textlink="">
      <xdr:nvSpPr>
        <xdr:cNvPr id="1123" name="長方形 11"/>
        <xdr:cNvSpPr>
          <a:spLocks noChangeArrowheads="1"/>
        </xdr:cNvSpPr>
      </xdr:nvSpPr>
      <xdr:spPr bwMode="auto">
        <a:xfrm>
          <a:off x="4171950" y="4600575"/>
          <a:ext cx="38100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53027</xdr:colOff>
      <xdr:row>3</xdr:row>
      <xdr:rowOff>56927</xdr:rowOff>
    </xdr:from>
    <xdr:to>
      <xdr:col>24</xdr:col>
      <xdr:colOff>9578</xdr:colOff>
      <xdr:row>4</xdr:row>
      <xdr:rowOff>162074</xdr:rowOff>
    </xdr:to>
    <xdr:sp macro="" textlink="" fLocksText="0">
      <xdr:nvSpPr>
        <xdr:cNvPr id="8" name="楕円 28"/>
        <xdr:cNvSpPr/>
      </xdr:nvSpPr>
      <xdr:spPr bwMode="auto">
        <a:xfrm>
          <a:off x="1352550" y="581025"/>
          <a:ext cx="1104900" cy="276225"/>
        </a:xfrm>
        <a:prstGeom prst="ellipse">
          <a:avLst/>
        </a:prstGeom>
        <a:noFill/>
        <a:ln w="9360" cap="sq">
          <a:solidFill>
            <a:srgbClr val="000000"/>
          </a:solidFill>
          <a:miter lim="800000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0160" tIns="20160" rIns="20160" bIns="20160" anchor="t"/>
        <a:lstStyle/>
        <a:p>
          <a:pPr algn="l" rtl="0"/>
          <a:r>
            <a:rPr lang="ja-JP" altLang="en-US" sz="10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 ( 移動支援</a:t>
          </a:r>
        </a:p>
      </xdr:txBody>
    </xdr:sp>
    <xdr:clientData/>
  </xdr:twoCellAnchor>
  <xdr:twoCellAnchor>
    <xdr:from>
      <xdr:col>24</xdr:col>
      <xdr:colOff>9488</xdr:colOff>
      <xdr:row>3</xdr:row>
      <xdr:rowOff>76349</xdr:rowOff>
    </xdr:from>
    <xdr:to>
      <xdr:col>76</xdr:col>
      <xdr:colOff>84344</xdr:colOff>
      <xdr:row>4</xdr:row>
      <xdr:rowOff>142652</xdr:rowOff>
    </xdr:to>
    <xdr:sp macro="" textlink="" fLocksText="0">
      <xdr:nvSpPr>
        <xdr:cNvPr id="9" name="Text 29"/>
        <xdr:cNvSpPr txBox="1"/>
      </xdr:nvSpPr>
      <xdr:spPr bwMode="auto">
        <a:xfrm>
          <a:off x="2457450" y="600075"/>
          <a:ext cx="50863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0160" tIns="20160" rIns="20160" bIns="20160" anchor="t"/>
        <a:lstStyle/>
        <a:p>
          <a:pPr algn="l" rtl="0">
            <a:defRPr sz="1000"/>
          </a:pPr>
          <a:r>
            <a:rPr lang="ja-JP" altLang="en-US" sz="10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地域活動センター、日中一時支援、タイムケア、入浴サービス、生活サポート</a:t>
          </a: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　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9488</xdr:colOff>
      <xdr:row>3</xdr:row>
      <xdr:rowOff>85725</xdr:rowOff>
    </xdr:from>
    <xdr:to>
      <xdr:col>76</xdr:col>
      <xdr:colOff>84344</xdr:colOff>
      <xdr:row>4</xdr:row>
      <xdr:rowOff>152698</xdr:rowOff>
    </xdr:to>
    <xdr:sp macro="" textlink="" fLocksText="0">
      <xdr:nvSpPr>
        <xdr:cNvPr id="57" name="Text 24"/>
        <xdr:cNvSpPr txBox="1"/>
      </xdr:nvSpPr>
      <xdr:spPr bwMode="auto">
        <a:xfrm>
          <a:off x="2457450" y="609600"/>
          <a:ext cx="50863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0160" tIns="20160" rIns="20160" bIns="20160" anchor="t"/>
        <a:lstStyle/>
        <a:p>
          <a:pPr algn="l" rtl="0">
            <a:defRPr sz="1000"/>
          </a:pPr>
          <a:r>
            <a:rPr lang="ja-JP" altLang="en-US" sz="10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地域活動センター、日中一時支援、タイムケア、入浴サービス、生活サポート</a:t>
          </a: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　）</a:t>
          </a:r>
        </a:p>
      </xdr:txBody>
    </xdr:sp>
    <xdr:clientData/>
  </xdr:twoCellAnchor>
  <xdr:oneCellAnchor>
    <xdr:from>
      <xdr:col>13</xdr:col>
      <xdr:colOff>7108</xdr:colOff>
      <xdr:row>3</xdr:row>
      <xdr:rowOff>117144</xdr:rowOff>
    </xdr:from>
    <xdr:ext cx="943304" cy="291680"/>
    <xdr:sp macro="" textlink="" fLocksText="0">
      <xdr:nvSpPr>
        <xdr:cNvPr id="58" name="楕円 1"/>
        <xdr:cNvSpPr/>
      </xdr:nvSpPr>
      <xdr:spPr bwMode="auto">
        <a:xfrm>
          <a:off x="1407283" y="641019"/>
          <a:ext cx="943304" cy="291680"/>
        </a:xfrm>
        <a:prstGeom prst="ellipse">
          <a:avLst/>
        </a:prstGeom>
        <a:noFill/>
        <a:ln w="9360" cap="sq">
          <a:solidFill>
            <a:srgbClr val="000000"/>
          </a:solidFill>
          <a:miter lim="800000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20160" tIns="20160" rIns="20160" bIns="20160" anchor="t">
          <a:spAutoFit/>
        </a:bodyPr>
        <a:lstStyle/>
        <a:p>
          <a:pPr algn="l" rtl="0"/>
          <a:r>
            <a:rPr lang="ja-JP" altLang="en-US" sz="10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 ( 移動支援</a:t>
          </a:r>
        </a:p>
      </xdr:txBody>
    </xdr:sp>
    <xdr:clientData/>
  </xdr:oneCellAnchor>
  <xdr:twoCellAnchor>
    <xdr:from>
      <xdr:col>42</xdr:col>
      <xdr:colOff>0</xdr:colOff>
      <xdr:row>26</xdr:row>
      <xdr:rowOff>0</xdr:rowOff>
    </xdr:from>
    <xdr:to>
      <xdr:col>45</xdr:col>
      <xdr:colOff>95250</xdr:colOff>
      <xdr:row>26</xdr:row>
      <xdr:rowOff>200025</xdr:rowOff>
    </xdr:to>
    <xdr:sp macro="[0]!Module1.kaisuclr" textlink="">
      <xdr:nvSpPr>
        <xdr:cNvPr id="2899" name="長方形 2"/>
        <xdr:cNvSpPr>
          <a:spLocks noChangeArrowheads="1"/>
        </xdr:cNvSpPr>
      </xdr:nvSpPr>
      <xdr:spPr bwMode="auto">
        <a:xfrm>
          <a:off x="4171950" y="4600575"/>
          <a:ext cx="381000" cy="200025"/>
        </a:xfrm>
        <a:prstGeom prst="rect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62</xdr:col>
      <xdr:colOff>53027</xdr:colOff>
      <xdr:row>0</xdr:row>
      <xdr:rowOff>94952</xdr:rowOff>
    </xdr:from>
    <xdr:to>
      <xdr:col>77</xdr:col>
      <xdr:colOff>31465</xdr:colOff>
      <xdr:row>4</xdr:row>
      <xdr:rowOff>123899</xdr:rowOff>
    </xdr:to>
    <xdr:sp macro="" textlink="" fLocksText="0">
      <xdr:nvSpPr>
        <xdr:cNvPr id="60" name="オートシェイプ 14"/>
        <xdr:cNvSpPr/>
      </xdr:nvSpPr>
      <xdr:spPr bwMode="auto">
        <a:xfrm>
          <a:off x="6172200" y="95250"/>
          <a:ext cx="1419225" cy="723900"/>
        </a:xfrm>
        <a:prstGeom prst="wedgeRoundRectCallout">
          <a:avLst>
            <a:gd name="adj1" fmla="val -43958"/>
            <a:gd name="adj2" fmla="val 69736"/>
            <a:gd name="adj3" fmla="val 16667"/>
          </a:avLst>
        </a:prstGeom>
        <a:solidFill>
          <a:srgbClr val="FFFFFF"/>
        </a:solidFill>
        <a:ln w="19080" cap="sq">
          <a:solidFill>
            <a:srgbClr val="FF0000"/>
          </a:solidFill>
          <a:miter lim="800000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000" tIns="46800" rIns="54000" bIns="46800" anchor="ctr"/>
        <a:lstStyle/>
        <a:p>
          <a:pPr algn="l" rtl="0">
            <a:lnSpc>
              <a:spcPts val="1300"/>
            </a:lnSpc>
          </a:pPr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①色付の部分が事業所でご記入いただく箇所です。</a:t>
          </a:r>
        </a:p>
      </xdr:txBody>
    </xdr:sp>
    <xdr:clientData/>
  </xdr:twoCellAnchor>
  <xdr:twoCellAnchor>
    <xdr:from>
      <xdr:col>62</xdr:col>
      <xdr:colOff>28556</xdr:colOff>
      <xdr:row>9</xdr:row>
      <xdr:rowOff>66601</xdr:rowOff>
    </xdr:from>
    <xdr:to>
      <xdr:col>77</xdr:col>
      <xdr:colOff>24542</xdr:colOff>
      <xdr:row>14</xdr:row>
      <xdr:rowOff>114077</xdr:rowOff>
    </xdr:to>
    <xdr:sp macro="" textlink="" fLocksText="0">
      <xdr:nvSpPr>
        <xdr:cNvPr id="61" name="オートシェイプ 15"/>
        <xdr:cNvSpPr/>
      </xdr:nvSpPr>
      <xdr:spPr bwMode="auto">
        <a:xfrm>
          <a:off x="6153150" y="1685925"/>
          <a:ext cx="1419225" cy="942975"/>
        </a:xfrm>
        <a:prstGeom prst="wedgeRoundRectCallout">
          <a:avLst>
            <a:gd name="adj1" fmla="val -67449"/>
            <a:gd name="adj2" fmla="val 3537"/>
            <a:gd name="adj3" fmla="val 16667"/>
          </a:avLst>
        </a:prstGeom>
        <a:solidFill>
          <a:srgbClr val="FFFFFF"/>
        </a:solidFill>
        <a:ln w="19080" cap="sq">
          <a:solidFill>
            <a:srgbClr val="FF0000"/>
          </a:solidFill>
          <a:miter lim="800000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000" tIns="46800" rIns="54000" bIns="46800" anchor="ctr"/>
        <a:lstStyle/>
        <a:p>
          <a:pPr algn="l" rtl="0">
            <a:lnSpc>
              <a:spcPts val="1200"/>
            </a:lnSpc>
          </a:pPr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②セル内で改行する場合は、Alt+Enterを押します。</a:t>
          </a:r>
        </a:p>
      </xdr:txBody>
    </xdr:sp>
    <xdr:clientData/>
  </xdr:twoCellAnchor>
  <xdr:twoCellAnchor>
    <xdr:from>
      <xdr:col>50</xdr:col>
      <xdr:colOff>81583</xdr:colOff>
      <xdr:row>21</xdr:row>
      <xdr:rowOff>57262</xdr:rowOff>
    </xdr:from>
    <xdr:to>
      <xdr:col>72</xdr:col>
      <xdr:colOff>31369</xdr:colOff>
      <xdr:row>25</xdr:row>
      <xdr:rowOff>95362</xdr:rowOff>
    </xdr:to>
    <xdr:sp macro="" textlink="" fLocksText="0">
      <xdr:nvSpPr>
        <xdr:cNvPr id="62" name="オートシェイプ 16"/>
        <xdr:cNvSpPr/>
      </xdr:nvSpPr>
      <xdr:spPr bwMode="auto">
        <a:xfrm>
          <a:off x="5010150" y="3867150"/>
          <a:ext cx="2105025" cy="723900"/>
        </a:xfrm>
        <a:prstGeom prst="wedgeRoundRectCallout">
          <a:avLst>
            <a:gd name="adj1" fmla="val -75792"/>
            <a:gd name="adj2" fmla="val 59208"/>
            <a:gd name="adj3" fmla="val 16667"/>
          </a:avLst>
        </a:prstGeom>
        <a:solidFill>
          <a:srgbClr val="FFFFFF"/>
        </a:solidFill>
        <a:ln w="19080" cap="sq">
          <a:solidFill>
            <a:srgbClr val="FF0000"/>
          </a:solidFill>
          <a:miter lim="800000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000" tIns="46800" rIns="54000" bIns="46800" anchor="ctr"/>
        <a:lstStyle/>
        <a:p>
          <a:pPr algn="l" rtl="0">
            <a:lnSpc>
              <a:spcPts val="1300"/>
            </a:lnSpc>
          </a:pPr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⑦回数をクリックすると、上限月額、管理結果額、全ての回数がクリアされます。</a:t>
          </a:r>
        </a:p>
      </xdr:txBody>
    </xdr:sp>
    <xdr:clientData/>
  </xdr:twoCellAnchor>
  <xdr:twoCellAnchor>
    <xdr:from>
      <xdr:col>37</xdr:col>
      <xdr:colOff>28575</xdr:colOff>
      <xdr:row>38</xdr:row>
      <xdr:rowOff>85725</xdr:rowOff>
    </xdr:from>
    <xdr:to>
      <xdr:col>37</xdr:col>
      <xdr:colOff>95250</xdr:colOff>
      <xdr:row>39</xdr:row>
      <xdr:rowOff>104775</xdr:rowOff>
    </xdr:to>
    <xdr:sp macro="" textlink="">
      <xdr:nvSpPr>
        <xdr:cNvPr id="2903" name="オートシェイプ 18"/>
        <xdr:cNvSpPr>
          <a:spLocks noChangeArrowheads="1"/>
        </xdr:cNvSpPr>
      </xdr:nvSpPr>
      <xdr:spPr bwMode="auto">
        <a:xfrm>
          <a:off x="3714750" y="7086600"/>
          <a:ext cx="66675" cy="219075"/>
        </a:xfrm>
        <a:prstGeom prst="wedgeRoundRectCallout">
          <a:avLst>
            <a:gd name="adj1" fmla="val -43519"/>
            <a:gd name="adj2" fmla="val 70000"/>
            <a:gd name="adj3" fmla="val 16667"/>
          </a:avLst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53027</xdr:colOff>
      <xdr:row>29</xdr:row>
      <xdr:rowOff>66415</xdr:rowOff>
    </xdr:from>
    <xdr:to>
      <xdr:col>31</xdr:col>
      <xdr:colOff>2428</xdr:colOff>
      <xdr:row>38</xdr:row>
      <xdr:rowOff>9376</xdr:rowOff>
    </xdr:to>
    <xdr:sp macro="" textlink="" fLocksText="0">
      <xdr:nvSpPr>
        <xdr:cNvPr id="64" name="オートシェイプ 19"/>
        <xdr:cNvSpPr/>
      </xdr:nvSpPr>
      <xdr:spPr bwMode="auto">
        <a:xfrm>
          <a:off x="685800" y="5267325"/>
          <a:ext cx="2428875" cy="1743075"/>
        </a:xfrm>
        <a:prstGeom prst="wedgeRoundRectCallout">
          <a:avLst>
            <a:gd name="adj1" fmla="val -32352"/>
            <a:gd name="adj2" fmla="val -69671"/>
            <a:gd name="adj3" fmla="val 16667"/>
          </a:avLst>
        </a:prstGeom>
        <a:solidFill>
          <a:srgbClr val="FFFFFF"/>
        </a:solidFill>
        <a:ln w="19080" cap="sq">
          <a:solidFill>
            <a:srgbClr val="FF0000"/>
          </a:solidFill>
          <a:miter lim="800000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000" tIns="46800" rIns="54000" bIns="46800" anchor="t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③サービス内容のセルをクリックしたら、右に▼が表示されます。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▼をクリックして該当の区分を選択してください。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サービスコードと単位は自動表示されます。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 区分の最上部（空白）を選択すると、その行はクリアされます。</a:t>
          </a:r>
        </a:p>
      </xdr:txBody>
    </xdr:sp>
    <xdr:clientData/>
  </xdr:twoCellAnchor>
  <xdr:twoCellAnchor>
    <xdr:from>
      <xdr:col>46</xdr:col>
      <xdr:colOff>9488</xdr:colOff>
      <xdr:row>28</xdr:row>
      <xdr:rowOff>133610</xdr:rowOff>
    </xdr:from>
    <xdr:to>
      <xdr:col>67</xdr:col>
      <xdr:colOff>84349</xdr:colOff>
      <xdr:row>32</xdr:row>
      <xdr:rowOff>57038</xdr:rowOff>
    </xdr:to>
    <xdr:sp macro="" textlink="" fLocksText="0">
      <xdr:nvSpPr>
        <xdr:cNvPr id="65" name="オートシェイプ 20"/>
        <xdr:cNvSpPr/>
      </xdr:nvSpPr>
      <xdr:spPr bwMode="auto">
        <a:xfrm>
          <a:off x="4562475" y="5133975"/>
          <a:ext cx="2124075" cy="723900"/>
        </a:xfrm>
        <a:prstGeom prst="wedgeRoundRectCallout">
          <a:avLst>
            <a:gd name="adj1" fmla="val -48208"/>
            <a:gd name="adj2" fmla="val -71051"/>
            <a:gd name="adj3" fmla="val 16667"/>
          </a:avLst>
        </a:prstGeom>
        <a:solidFill>
          <a:srgbClr val="FFFFFF"/>
        </a:solidFill>
        <a:ln w="19080" cap="sq">
          <a:solidFill>
            <a:srgbClr val="FF0000"/>
          </a:solidFill>
          <a:miter lim="800000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000" tIns="46800" rIns="54000" bIns="46800" anchor="ctr"/>
        <a:lstStyle/>
        <a:p>
          <a:pPr algn="l" rtl="0">
            <a:lnSpc>
              <a:spcPts val="1300"/>
            </a:lnSpc>
          </a:pPr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④回数を半角で入力します。サービス単位数は自動計算されます。</a:t>
          </a:r>
        </a:p>
      </xdr:txBody>
    </xdr:sp>
    <xdr:clientData/>
  </xdr:twoCellAnchor>
  <xdr:twoCellAnchor>
    <xdr:from>
      <xdr:col>27</xdr:col>
      <xdr:colOff>84341</xdr:colOff>
      <xdr:row>38</xdr:row>
      <xdr:rowOff>142987</xdr:rowOff>
    </xdr:from>
    <xdr:to>
      <xdr:col>48</xdr:col>
      <xdr:colOff>62515</xdr:colOff>
      <xdr:row>42</xdr:row>
      <xdr:rowOff>143247</xdr:rowOff>
    </xdr:to>
    <xdr:sp macro="" textlink="" fLocksText="0">
      <xdr:nvSpPr>
        <xdr:cNvPr id="66" name="オートシェイプ 21"/>
        <xdr:cNvSpPr/>
      </xdr:nvSpPr>
      <xdr:spPr bwMode="auto">
        <a:xfrm>
          <a:off x="2819400" y="7143750"/>
          <a:ext cx="1981200" cy="723900"/>
        </a:xfrm>
        <a:prstGeom prst="wedgeRoundRectCallout">
          <a:avLst>
            <a:gd name="adj1" fmla="val -81731"/>
            <a:gd name="adj2" fmla="val 46051"/>
            <a:gd name="adj3" fmla="val 16667"/>
          </a:avLst>
        </a:prstGeom>
        <a:solidFill>
          <a:srgbClr val="FFFFFF"/>
        </a:solidFill>
        <a:ln w="19080" cap="sq">
          <a:solidFill>
            <a:srgbClr val="FF0000"/>
          </a:solidFill>
          <a:miter lim="800000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000" tIns="46800" rIns="54000" bIns="46800" anchor="ctr"/>
        <a:lstStyle/>
        <a:p>
          <a:pPr algn="l" rtl="0">
            <a:lnSpc>
              <a:spcPts val="1200"/>
            </a:lnSpc>
          </a:pPr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⑤日数を記入してください。この欄は計算には使用しません。</a:t>
          </a:r>
        </a:p>
      </xdr:txBody>
    </xdr:sp>
    <xdr:clientData/>
  </xdr:twoCellAnchor>
  <xdr:twoCellAnchor>
    <xdr:from>
      <xdr:col>38</xdr:col>
      <xdr:colOff>53027</xdr:colOff>
      <xdr:row>51</xdr:row>
      <xdr:rowOff>18827</xdr:rowOff>
    </xdr:from>
    <xdr:to>
      <xdr:col>63</xdr:col>
      <xdr:colOff>31402</xdr:colOff>
      <xdr:row>56</xdr:row>
      <xdr:rowOff>28649</xdr:rowOff>
    </xdr:to>
    <xdr:sp macro="" textlink="" fLocksText="0">
      <xdr:nvSpPr>
        <xdr:cNvPr id="67" name="オートシェイプ 22"/>
        <xdr:cNvSpPr/>
      </xdr:nvSpPr>
      <xdr:spPr bwMode="auto">
        <a:xfrm>
          <a:off x="3829050" y="9629775"/>
          <a:ext cx="2428875" cy="1057275"/>
        </a:xfrm>
        <a:prstGeom prst="wedgeRoundRectCallout">
          <a:avLst>
            <a:gd name="adj1" fmla="val -82940"/>
            <a:gd name="adj2" fmla="val -19370"/>
            <a:gd name="adj3" fmla="val 16667"/>
          </a:avLst>
        </a:prstGeom>
        <a:solidFill>
          <a:srgbClr val="FFFFFF"/>
        </a:solidFill>
        <a:ln w="19080" cap="sq">
          <a:solidFill>
            <a:srgbClr val="FF0000"/>
          </a:solidFill>
          <a:miter lim="800000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000" tIns="46800" rIns="54000" bIns="46800" anchor="ctr"/>
        <a:lstStyle/>
        <a:p>
          <a:pPr algn="l" rtl="0">
            <a:lnSpc>
              <a:spcPts val="1200"/>
            </a:lnSpc>
          </a:pPr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⑥同じ事業所で、種類の異なるサービスを２つ以上利用したとき、調整後の利用者負担額をご記入ください。</a:t>
          </a:r>
        </a:p>
      </xdr:txBody>
    </xdr:sp>
    <xdr:clientData/>
  </xdr:twoCellAnchor>
  <xdr:twoCellAnchor>
    <xdr:from>
      <xdr:col>11</xdr:col>
      <xdr:colOff>58448</xdr:colOff>
      <xdr:row>65</xdr:row>
      <xdr:rowOff>190723</xdr:rowOff>
    </xdr:from>
    <xdr:to>
      <xdr:col>25</xdr:col>
      <xdr:colOff>53085</xdr:colOff>
      <xdr:row>68</xdr:row>
      <xdr:rowOff>9823</xdr:rowOff>
    </xdr:to>
    <xdr:sp macro="" textlink="" fLocksText="0">
      <xdr:nvSpPr>
        <xdr:cNvPr id="68" name="Text 25"/>
        <xdr:cNvSpPr txBox="1"/>
      </xdr:nvSpPr>
      <xdr:spPr bwMode="auto">
        <a:xfrm>
          <a:off x="1276350" y="12420600"/>
          <a:ext cx="1314450" cy="44767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000" tIns="46800" rIns="54000" bIns="46800" anchor="t"/>
        <a:lstStyle/>
        <a:p>
          <a:pPr algn="l" rtl="0">
            <a:lnSpc>
              <a:spcPts val="1300"/>
            </a:lnSpc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管理結果額(BQ20)が空白か</a:t>
          </a:r>
        </a:p>
      </xdr:txBody>
    </xdr:sp>
    <xdr:clientData/>
  </xdr:twoCellAnchor>
  <xdr:twoCellAnchor>
    <xdr:from>
      <xdr:col>18</xdr:col>
      <xdr:colOff>57150</xdr:colOff>
      <xdr:row>68</xdr:row>
      <xdr:rowOff>9525</xdr:rowOff>
    </xdr:from>
    <xdr:to>
      <xdr:col>18</xdr:col>
      <xdr:colOff>57150</xdr:colOff>
      <xdr:row>69</xdr:row>
      <xdr:rowOff>123825</xdr:rowOff>
    </xdr:to>
    <xdr:cxnSp macro="">
      <xdr:nvCxnSpPr>
        <xdr:cNvPr id="2909" name="オートシェイプ 0"/>
        <xdr:cNvCxnSpPr>
          <a:cxnSpLocks noChangeShapeType="1"/>
        </xdr:cNvCxnSpPr>
      </xdr:nvCxnSpPr>
      <xdr:spPr bwMode="auto">
        <a:xfrm>
          <a:off x="1933575" y="12868275"/>
          <a:ext cx="0" cy="323850"/>
        </a:xfrm>
        <a:prstGeom prst="straightConnector1">
          <a:avLst/>
        </a:prstGeom>
        <a:noFill/>
        <a:ln w="9360" cap="sq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14</xdr:col>
      <xdr:colOff>28575</xdr:colOff>
      <xdr:row>69</xdr:row>
      <xdr:rowOff>123825</xdr:rowOff>
    </xdr:from>
    <xdr:to>
      <xdr:col>22</xdr:col>
      <xdr:colOff>85725</xdr:colOff>
      <xdr:row>71</xdr:row>
      <xdr:rowOff>76200</xdr:rowOff>
    </xdr:to>
    <xdr:sp macro="" textlink="">
      <xdr:nvSpPr>
        <xdr:cNvPr id="2910" name="オートシェイプ 27"/>
        <xdr:cNvSpPr>
          <a:spLocks noChangeArrowheads="1"/>
        </xdr:cNvSpPr>
      </xdr:nvSpPr>
      <xdr:spPr bwMode="auto">
        <a:xfrm>
          <a:off x="1524000" y="13192125"/>
          <a:ext cx="819150" cy="371475"/>
        </a:xfrm>
        <a:prstGeom prst="flowChartDecision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85725</xdr:colOff>
      <xdr:row>70</xdr:row>
      <xdr:rowOff>95250</xdr:rowOff>
    </xdr:from>
    <xdr:to>
      <xdr:col>28</xdr:col>
      <xdr:colOff>95250</xdr:colOff>
      <xdr:row>70</xdr:row>
      <xdr:rowOff>104775</xdr:rowOff>
    </xdr:to>
    <xdr:cxnSp macro="">
      <xdr:nvCxnSpPr>
        <xdr:cNvPr id="2911" name="オートシェイプ 0"/>
        <xdr:cNvCxnSpPr>
          <a:cxnSpLocks noChangeShapeType="1"/>
        </xdr:cNvCxnSpPr>
      </xdr:nvCxnSpPr>
      <xdr:spPr bwMode="auto">
        <a:xfrm>
          <a:off x="2343150" y="13373100"/>
          <a:ext cx="581025" cy="9525"/>
        </a:xfrm>
        <a:prstGeom prst="straightConnector1">
          <a:avLst/>
        </a:prstGeom>
        <a:noFill/>
        <a:ln w="9360" cap="sq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24</xdr:col>
      <xdr:colOff>28556</xdr:colOff>
      <xdr:row>69</xdr:row>
      <xdr:rowOff>0</xdr:rowOff>
    </xdr:from>
    <xdr:to>
      <xdr:col>27</xdr:col>
      <xdr:colOff>53294</xdr:colOff>
      <xdr:row>70</xdr:row>
      <xdr:rowOff>57299</xdr:rowOff>
    </xdr:to>
    <xdr:sp macro="" textlink="" fLocksText="0">
      <xdr:nvSpPr>
        <xdr:cNvPr id="72" name="Text 30"/>
        <xdr:cNvSpPr txBox="1"/>
      </xdr:nvSpPr>
      <xdr:spPr bwMode="auto">
        <a:xfrm>
          <a:off x="2476500" y="13068300"/>
          <a:ext cx="304800" cy="26670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000" tIns="46800" rIns="54000" bIns="46800" anchor="ctr"/>
        <a:lstStyle/>
        <a:p>
          <a:pPr algn="ctr" rtl="0"/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N</a:t>
          </a:r>
        </a:p>
      </xdr:txBody>
    </xdr:sp>
    <xdr:clientData/>
  </xdr:twoCellAnchor>
  <xdr:twoCellAnchor>
    <xdr:from>
      <xdr:col>18</xdr:col>
      <xdr:colOff>57150</xdr:colOff>
      <xdr:row>71</xdr:row>
      <xdr:rowOff>76200</xdr:rowOff>
    </xdr:from>
    <xdr:to>
      <xdr:col>18</xdr:col>
      <xdr:colOff>57150</xdr:colOff>
      <xdr:row>72</xdr:row>
      <xdr:rowOff>180975</xdr:rowOff>
    </xdr:to>
    <xdr:cxnSp macro="">
      <xdr:nvCxnSpPr>
        <xdr:cNvPr id="2913" name="オートシェイプ 0"/>
        <xdr:cNvCxnSpPr>
          <a:cxnSpLocks noChangeShapeType="1"/>
        </xdr:cNvCxnSpPr>
      </xdr:nvCxnSpPr>
      <xdr:spPr bwMode="auto">
        <a:xfrm>
          <a:off x="1933575" y="13563600"/>
          <a:ext cx="0" cy="314325"/>
        </a:xfrm>
        <a:prstGeom prst="straightConnector1">
          <a:avLst/>
        </a:prstGeom>
        <a:noFill/>
        <a:ln w="9360" cap="sq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9</xdr:col>
      <xdr:colOff>58448</xdr:colOff>
      <xdr:row>72</xdr:row>
      <xdr:rowOff>190723</xdr:rowOff>
    </xdr:from>
    <xdr:to>
      <xdr:col>27</xdr:col>
      <xdr:colOff>31459</xdr:colOff>
      <xdr:row>75</xdr:row>
      <xdr:rowOff>38472</xdr:rowOff>
    </xdr:to>
    <xdr:sp macro="" textlink="" fLocksText="0">
      <xdr:nvSpPr>
        <xdr:cNvPr id="74" name="Text 32"/>
        <xdr:cNvSpPr txBox="1"/>
      </xdr:nvSpPr>
      <xdr:spPr bwMode="auto">
        <a:xfrm>
          <a:off x="1085850" y="13887450"/>
          <a:ext cx="1685925" cy="47625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000" tIns="46800" rIns="54000" bIns="46800" anchor="t"/>
        <a:lstStyle/>
        <a:p>
          <a:pPr algn="l" rtl="0"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調整後利用者負担額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(S53)&gt;=0 か</a:t>
          </a:r>
        </a:p>
      </xdr:txBody>
    </xdr:sp>
    <xdr:clientData/>
  </xdr:twoCellAnchor>
  <xdr:twoCellAnchor>
    <xdr:from>
      <xdr:col>12</xdr:col>
      <xdr:colOff>9488</xdr:colOff>
      <xdr:row>71</xdr:row>
      <xdr:rowOff>76126</xdr:rowOff>
    </xdr:from>
    <xdr:to>
      <xdr:col>15</xdr:col>
      <xdr:colOff>28556</xdr:colOff>
      <xdr:row>72</xdr:row>
      <xdr:rowOff>133424</xdr:rowOff>
    </xdr:to>
    <xdr:sp macro="" textlink="" fLocksText="0">
      <xdr:nvSpPr>
        <xdr:cNvPr id="75" name="Text 33"/>
        <xdr:cNvSpPr txBox="1"/>
      </xdr:nvSpPr>
      <xdr:spPr bwMode="auto">
        <a:xfrm>
          <a:off x="1314450" y="13563600"/>
          <a:ext cx="304800" cy="26670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000" tIns="46800" rIns="54000" bIns="46800" anchor="ctr"/>
        <a:lstStyle/>
        <a:p>
          <a:pPr algn="ctr" rtl="0"/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Y</a:t>
          </a:r>
        </a:p>
      </xdr:txBody>
    </xdr:sp>
    <xdr:clientData/>
  </xdr:twoCellAnchor>
  <xdr:twoCellAnchor>
    <xdr:from>
      <xdr:col>29</xdr:col>
      <xdr:colOff>0</xdr:colOff>
      <xdr:row>69</xdr:row>
      <xdr:rowOff>94952</xdr:rowOff>
    </xdr:from>
    <xdr:to>
      <xdr:col>42</xdr:col>
      <xdr:colOff>58515</xdr:colOff>
      <xdr:row>71</xdr:row>
      <xdr:rowOff>123602</xdr:rowOff>
    </xdr:to>
    <xdr:sp macro="" textlink="" fLocksText="0">
      <xdr:nvSpPr>
        <xdr:cNvPr id="76" name="Text 34"/>
        <xdr:cNvSpPr txBox="1"/>
      </xdr:nvSpPr>
      <xdr:spPr bwMode="auto">
        <a:xfrm>
          <a:off x="2924175" y="13163550"/>
          <a:ext cx="1314450" cy="44767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000" tIns="46800" rIns="54000" bIns="46800" anchor="t"/>
        <a:lstStyle/>
        <a:p>
          <a:pPr algn="l" rtl="0"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管理結果額(BQ20)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をセット</a:t>
          </a:r>
        </a:p>
      </xdr:txBody>
    </xdr:sp>
    <xdr:clientData/>
  </xdr:twoCellAnchor>
  <xdr:twoCellAnchor>
    <xdr:from>
      <xdr:col>18</xdr:col>
      <xdr:colOff>57150</xdr:colOff>
      <xdr:row>75</xdr:row>
      <xdr:rowOff>38100</xdr:rowOff>
    </xdr:from>
    <xdr:to>
      <xdr:col>18</xdr:col>
      <xdr:colOff>57150</xdr:colOff>
      <xdr:row>76</xdr:row>
      <xdr:rowOff>123825</xdr:rowOff>
    </xdr:to>
    <xdr:cxnSp macro="">
      <xdr:nvCxnSpPr>
        <xdr:cNvPr id="2917" name="オートシェイプ 0"/>
        <xdr:cNvCxnSpPr>
          <a:cxnSpLocks noChangeShapeType="1"/>
        </xdr:cNvCxnSpPr>
      </xdr:nvCxnSpPr>
      <xdr:spPr bwMode="auto">
        <a:xfrm>
          <a:off x="1933575" y="14363700"/>
          <a:ext cx="0" cy="295275"/>
        </a:xfrm>
        <a:prstGeom prst="straightConnector1">
          <a:avLst/>
        </a:prstGeom>
        <a:noFill/>
        <a:ln w="9360" cap="sq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14</xdr:col>
      <xdr:colOff>28575</xdr:colOff>
      <xdr:row>76</xdr:row>
      <xdr:rowOff>133350</xdr:rowOff>
    </xdr:from>
    <xdr:to>
      <xdr:col>22</xdr:col>
      <xdr:colOff>85725</xdr:colOff>
      <xdr:row>78</xdr:row>
      <xdr:rowOff>85725</xdr:rowOff>
    </xdr:to>
    <xdr:sp macro="" textlink="">
      <xdr:nvSpPr>
        <xdr:cNvPr id="2918" name="オートシェイプ 36"/>
        <xdr:cNvSpPr>
          <a:spLocks noChangeArrowheads="1"/>
        </xdr:cNvSpPr>
      </xdr:nvSpPr>
      <xdr:spPr bwMode="auto">
        <a:xfrm>
          <a:off x="1524000" y="14668500"/>
          <a:ext cx="819150" cy="371475"/>
        </a:xfrm>
        <a:prstGeom prst="flowChartDecision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57150</xdr:colOff>
      <xdr:row>78</xdr:row>
      <xdr:rowOff>85725</xdr:rowOff>
    </xdr:from>
    <xdr:to>
      <xdr:col>18</xdr:col>
      <xdr:colOff>57150</xdr:colOff>
      <xdr:row>79</xdr:row>
      <xdr:rowOff>190500</xdr:rowOff>
    </xdr:to>
    <xdr:cxnSp macro="">
      <xdr:nvCxnSpPr>
        <xdr:cNvPr id="2919" name="オートシェイプ 37"/>
        <xdr:cNvCxnSpPr>
          <a:cxnSpLocks noChangeShapeType="1"/>
        </xdr:cNvCxnSpPr>
      </xdr:nvCxnSpPr>
      <xdr:spPr bwMode="auto">
        <a:xfrm>
          <a:off x="1933575" y="15039975"/>
          <a:ext cx="0" cy="314325"/>
        </a:xfrm>
        <a:prstGeom prst="straightConnector1">
          <a:avLst/>
        </a:prstGeom>
        <a:noFill/>
        <a:ln w="9360" cap="sq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22</xdr:col>
      <xdr:colOff>76200</xdr:colOff>
      <xdr:row>77</xdr:row>
      <xdr:rowOff>104775</xdr:rowOff>
    </xdr:from>
    <xdr:to>
      <xdr:col>28</xdr:col>
      <xdr:colOff>85725</xdr:colOff>
      <xdr:row>77</xdr:row>
      <xdr:rowOff>104775</xdr:rowOff>
    </xdr:to>
    <xdr:cxnSp macro="">
      <xdr:nvCxnSpPr>
        <xdr:cNvPr id="2920" name="オートシェイプ 38"/>
        <xdr:cNvCxnSpPr>
          <a:cxnSpLocks noChangeShapeType="1"/>
        </xdr:cNvCxnSpPr>
      </xdr:nvCxnSpPr>
      <xdr:spPr bwMode="auto">
        <a:xfrm>
          <a:off x="2333625" y="14849475"/>
          <a:ext cx="581025" cy="0"/>
        </a:xfrm>
        <a:prstGeom prst="straightConnector1">
          <a:avLst/>
        </a:prstGeom>
        <a:noFill/>
        <a:ln w="9360" cap="sq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24</xdr:col>
      <xdr:colOff>24471</xdr:colOff>
      <xdr:row>76</xdr:row>
      <xdr:rowOff>0</xdr:rowOff>
    </xdr:from>
    <xdr:to>
      <xdr:col>27</xdr:col>
      <xdr:colOff>32041</xdr:colOff>
      <xdr:row>77</xdr:row>
      <xdr:rowOff>57299</xdr:rowOff>
    </xdr:to>
    <xdr:sp macro="" textlink="" fLocksText="0">
      <xdr:nvSpPr>
        <xdr:cNvPr id="81" name="Text 39"/>
        <xdr:cNvSpPr txBox="1"/>
      </xdr:nvSpPr>
      <xdr:spPr bwMode="auto">
        <a:xfrm>
          <a:off x="2466975" y="14535150"/>
          <a:ext cx="304800" cy="26670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000" tIns="46800" rIns="54000" bIns="46800" anchor="ctr"/>
        <a:lstStyle/>
        <a:p>
          <a:pPr algn="ctr" rtl="0"/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N</a:t>
          </a:r>
        </a:p>
      </xdr:txBody>
    </xdr:sp>
    <xdr:clientData/>
  </xdr:twoCellAnchor>
  <xdr:twoCellAnchor>
    <xdr:from>
      <xdr:col>13</xdr:col>
      <xdr:colOff>9488</xdr:colOff>
      <xdr:row>78</xdr:row>
      <xdr:rowOff>47476</xdr:rowOff>
    </xdr:from>
    <xdr:to>
      <xdr:col>16</xdr:col>
      <xdr:colOff>28556</xdr:colOff>
      <xdr:row>79</xdr:row>
      <xdr:rowOff>104775</xdr:rowOff>
    </xdr:to>
    <xdr:sp macro="" textlink="" fLocksText="0">
      <xdr:nvSpPr>
        <xdr:cNvPr id="82" name="Text 40"/>
        <xdr:cNvSpPr txBox="1"/>
      </xdr:nvSpPr>
      <xdr:spPr bwMode="auto">
        <a:xfrm>
          <a:off x="1409700" y="15001875"/>
          <a:ext cx="304800" cy="26670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000" tIns="46800" rIns="54000" bIns="46800" anchor="ctr"/>
        <a:lstStyle/>
        <a:p>
          <a:pPr algn="ctr" rtl="0"/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Y</a:t>
          </a:r>
        </a:p>
      </xdr:txBody>
    </xdr:sp>
    <xdr:clientData/>
  </xdr:twoCellAnchor>
  <xdr:twoCellAnchor>
    <xdr:from>
      <xdr:col>9</xdr:col>
      <xdr:colOff>58448</xdr:colOff>
      <xdr:row>79</xdr:row>
      <xdr:rowOff>190723</xdr:rowOff>
    </xdr:from>
    <xdr:to>
      <xdr:col>27</xdr:col>
      <xdr:colOff>31459</xdr:colOff>
      <xdr:row>82</xdr:row>
      <xdr:rowOff>38472</xdr:rowOff>
    </xdr:to>
    <xdr:sp macro="" textlink="" fLocksText="0">
      <xdr:nvSpPr>
        <xdr:cNvPr id="83" name="Text 41"/>
        <xdr:cNvSpPr txBox="1"/>
      </xdr:nvSpPr>
      <xdr:spPr bwMode="auto">
        <a:xfrm>
          <a:off x="1085850" y="15354300"/>
          <a:ext cx="1685925" cy="47625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000" tIns="46800" rIns="54000" bIns="46800" anchor="t"/>
        <a:lstStyle/>
        <a:p>
          <a:pPr algn="l" rtl="0"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調整後利用者負担額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(S53)をセット</a:t>
          </a:r>
        </a:p>
      </xdr:txBody>
    </xdr:sp>
    <xdr:clientData/>
  </xdr:twoCellAnchor>
  <xdr:twoCellAnchor>
    <xdr:from>
      <xdr:col>29</xdr:col>
      <xdr:colOff>24471</xdr:colOff>
      <xdr:row>76</xdr:row>
      <xdr:rowOff>94952</xdr:rowOff>
    </xdr:from>
    <xdr:to>
      <xdr:col>48</xdr:col>
      <xdr:colOff>53027</xdr:colOff>
      <xdr:row>78</xdr:row>
      <xdr:rowOff>123602</xdr:rowOff>
    </xdr:to>
    <xdr:sp macro="" textlink="" fLocksText="0">
      <xdr:nvSpPr>
        <xdr:cNvPr id="84" name="Text 42"/>
        <xdr:cNvSpPr txBox="1"/>
      </xdr:nvSpPr>
      <xdr:spPr bwMode="auto">
        <a:xfrm>
          <a:off x="2943225" y="14630400"/>
          <a:ext cx="1847850" cy="44767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000" tIns="46800" rIns="54000" bIns="46800" anchor="t"/>
        <a:lstStyle/>
        <a:p>
          <a:pPr algn="l" rtl="0"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上限月額調整(①②の内少ない数)(S50)をセット</a:t>
          </a:r>
        </a:p>
        <a:p>
          <a:pPr algn="l" rtl="0"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をセット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CB63"/>
  <sheetViews>
    <sheetView tabSelected="1" topLeftCell="A2" zoomScaleNormal="100" zoomScaleSheetLayoutView="100" workbookViewId="0">
      <selection activeCell="F35" sqref="F35:V35"/>
    </sheetView>
  </sheetViews>
  <sheetFormatPr defaultColWidth="1.25" defaultRowHeight="16.5" customHeight="1" x14ac:dyDescent="0.15"/>
  <cols>
    <col min="1" max="1" width="3.375" style="1" customWidth="1"/>
    <col min="2" max="41" width="1.25" style="1"/>
    <col min="42" max="42" width="1.375" style="1" customWidth="1"/>
    <col min="43" max="54" width="1.25" style="1"/>
    <col min="55" max="55" width="1.875" style="1" customWidth="1"/>
    <col min="56" max="81" width="1.25" style="1"/>
    <col min="82" max="91" width="1.25" style="1" customWidth="1"/>
    <col min="92" max="16384" width="1.25" style="1"/>
  </cols>
  <sheetData>
    <row r="1" spans="2:80" ht="16.5" customHeight="1" x14ac:dyDescent="0.15">
      <c r="C1" s="1" t="s">
        <v>0</v>
      </c>
    </row>
    <row r="2" spans="2:80" ht="8.25" customHeight="1" x14ac:dyDescent="0.15"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5"/>
    </row>
    <row r="3" spans="2:80" ht="16.5" customHeight="1" x14ac:dyDescent="0.15">
      <c r="B3" s="52" t="s">
        <v>1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B3" s="6"/>
    </row>
    <row r="4" spans="2:80" ht="13.7" customHeight="1" x14ac:dyDescent="0.15">
      <c r="B4" s="53" t="s">
        <v>2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B4" s="6"/>
    </row>
    <row r="5" spans="2:80" ht="13.7" customHeight="1" x14ac:dyDescent="0.15"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B5" s="6"/>
    </row>
    <row r="6" spans="2:80" ht="5.25" customHeight="1" thickBot="1" x14ac:dyDescent="0.2">
      <c r="B6" s="8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CB6" s="6"/>
    </row>
    <row r="7" spans="2:80" ht="18" customHeight="1" thickBot="1" x14ac:dyDescent="0.2">
      <c r="B7" s="8"/>
      <c r="C7" s="9"/>
      <c r="D7" s="54" t="s">
        <v>3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0">
        <v>4</v>
      </c>
      <c r="P7" s="50"/>
      <c r="Q7" s="50"/>
      <c r="R7" s="50">
        <v>4</v>
      </c>
      <c r="S7" s="50"/>
      <c r="T7" s="50"/>
      <c r="U7" s="50">
        <v>2</v>
      </c>
      <c r="V7" s="50"/>
      <c r="W7" s="50"/>
      <c r="X7" s="50">
        <v>0</v>
      </c>
      <c r="Y7" s="50"/>
      <c r="Z7" s="50"/>
      <c r="AA7" s="50">
        <v>1</v>
      </c>
      <c r="AB7" s="50"/>
      <c r="AC7" s="50"/>
      <c r="AD7" s="51">
        <v>2</v>
      </c>
      <c r="AE7" s="51"/>
      <c r="AF7" s="51"/>
      <c r="BC7" s="56" t="s">
        <v>220</v>
      </c>
      <c r="BD7" s="56"/>
      <c r="BE7" s="56"/>
      <c r="BF7" s="56"/>
      <c r="BG7" s="56"/>
      <c r="BH7" s="50" t="s">
        <v>4</v>
      </c>
      <c r="BI7" s="50"/>
      <c r="BJ7" s="50"/>
      <c r="BK7" s="50" t="s">
        <v>4</v>
      </c>
      <c r="BL7" s="50"/>
      <c r="BM7" s="50"/>
      <c r="BN7" s="50" t="s">
        <v>5</v>
      </c>
      <c r="BO7" s="50"/>
      <c r="BP7" s="50"/>
      <c r="BQ7" s="50"/>
      <c r="BR7" s="50"/>
      <c r="BS7" s="50"/>
      <c r="BT7" s="50"/>
      <c r="BU7" s="50"/>
      <c r="BV7" s="50"/>
      <c r="BW7" s="51" t="s">
        <v>6</v>
      </c>
      <c r="BX7" s="51"/>
      <c r="BY7" s="51"/>
      <c r="BZ7" s="51"/>
      <c r="CB7" s="6"/>
    </row>
    <row r="8" spans="2:80" ht="18" customHeight="1" thickBot="1" x14ac:dyDescent="0.2">
      <c r="B8" s="10"/>
      <c r="D8" s="60" t="s">
        <v>7</v>
      </c>
      <c r="E8" s="60"/>
      <c r="F8" s="60"/>
      <c r="G8" s="60"/>
      <c r="H8" s="60"/>
      <c r="I8" s="60"/>
      <c r="J8" s="60"/>
      <c r="K8" s="60"/>
      <c r="L8" s="60"/>
      <c r="M8" s="60"/>
      <c r="N8" s="60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7"/>
      <c r="AE8" s="57"/>
      <c r="AF8" s="57"/>
      <c r="CB8" s="6"/>
    </row>
    <row r="9" spans="2:80" ht="18" customHeight="1" thickBot="1" x14ac:dyDescent="0.2">
      <c r="B9" s="10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L9" s="63" t="s">
        <v>8</v>
      </c>
      <c r="AM9" s="63"/>
      <c r="AN9" s="64" t="s">
        <v>9</v>
      </c>
      <c r="AO9" s="64"/>
      <c r="AP9" s="64"/>
      <c r="AQ9" s="64"/>
      <c r="AR9" s="64"/>
      <c r="AS9" s="64"/>
      <c r="AT9" s="64"/>
      <c r="AU9" s="64"/>
      <c r="AV9" s="64"/>
      <c r="AW9" s="61">
        <v>4</v>
      </c>
      <c r="AX9" s="61"/>
      <c r="AY9" s="61"/>
      <c r="AZ9" s="61">
        <v>4</v>
      </c>
      <c r="BA9" s="61"/>
      <c r="BB9" s="61"/>
      <c r="BC9" s="61">
        <v>6</v>
      </c>
      <c r="BD9" s="61"/>
      <c r="BE9" s="61"/>
      <c r="BF9" s="61">
        <v>0</v>
      </c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61"/>
      <c r="BX9" s="62"/>
      <c r="BY9" s="62"/>
      <c r="BZ9" s="62"/>
      <c r="CB9" s="6"/>
    </row>
    <row r="10" spans="2:80" ht="7.5" customHeight="1" thickBot="1" x14ac:dyDescent="0.2">
      <c r="B10" s="10"/>
      <c r="AL10" s="63"/>
      <c r="AM10" s="63"/>
      <c r="AN10" s="64"/>
      <c r="AO10" s="64"/>
      <c r="AP10" s="64"/>
      <c r="AQ10" s="64"/>
      <c r="AR10" s="64"/>
      <c r="AS10" s="64"/>
      <c r="AT10" s="64"/>
      <c r="AU10" s="64"/>
      <c r="AV10" s="64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2"/>
      <c r="BY10" s="62"/>
      <c r="BZ10" s="62"/>
      <c r="CB10" s="6"/>
    </row>
    <row r="11" spans="2:80" ht="15.75" customHeight="1" thickBot="1" x14ac:dyDescent="0.2">
      <c r="B11" s="10"/>
      <c r="D11" s="73" t="s">
        <v>10</v>
      </c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2"/>
      <c r="AJ11" s="62"/>
      <c r="AL11" s="63"/>
      <c r="AM11" s="63"/>
      <c r="AN11" s="72" t="s">
        <v>11</v>
      </c>
      <c r="AO11" s="72"/>
      <c r="AP11" s="72"/>
      <c r="AQ11" s="72"/>
      <c r="AR11" s="72"/>
      <c r="AS11" s="72"/>
      <c r="AT11" s="72"/>
      <c r="AU11" s="72"/>
      <c r="AV11" s="72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  <c r="CB11" s="6"/>
    </row>
    <row r="12" spans="2:80" ht="15.75" customHeight="1" thickBot="1" x14ac:dyDescent="0.2">
      <c r="B12" s="10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2"/>
      <c r="AJ12" s="62"/>
      <c r="AL12" s="63"/>
      <c r="AM12" s="63"/>
      <c r="AN12" s="72"/>
      <c r="AO12" s="72"/>
      <c r="AP12" s="72"/>
      <c r="AQ12" s="72"/>
      <c r="AR12" s="72"/>
      <c r="AS12" s="72"/>
      <c r="AT12" s="72"/>
      <c r="AU12" s="72"/>
      <c r="AV12" s="72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  <c r="CB12" s="6"/>
    </row>
    <row r="13" spans="2:80" ht="15.75" customHeight="1" thickBot="1" x14ac:dyDescent="0.2">
      <c r="B13" s="10"/>
      <c r="D13" s="74" t="s">
        <v>12</v>
      </c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L13" s="63"/>
      <c r="AM13" s="63"/>
      <c r="AN13" s="72"/>
      <c r="AO13" s="72"/>
      <c r="AP13" s="72"/>
      <c r="AQ13" s="72"/>
      <c r="AR13" s="72"/>
      <c r="AS13" s="72"/>
      <c r="AT13" s="72"/>
      <c r="AU13" s="72"/>
      <c r="AV13" s="72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  <c r="CB13" s="6"/>
    </row>
    <row r="14" spans="2:80" ht="15.75" customHeight="1" thickBot="1" x14ac:dyDescent="0.2">
      <c r="B14" s="10"/>
      <c r="D14" s="75" t="s">
        <v>13</v>
      </c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L14" s="63"/>
      <c r="AM14" s="63"/>
      <c r="AN14" s="72"/>
      <c r="AO14" s="72"/>
      <c r="AP14" s="72"/>
      <c r="AQ14" s="72"/>
      <c r="AR14" s="72"/>
      <c r="AS14" s="72"/>
      <c r="AT14" s="72"/>
      <c r="AU14" s="72"/>
      <c r="AV14" s="72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8"/>
      <c r="CB14" s="6"/>
    </row>
    <row r="15" spans="2:80" ht="15.75" customHeight="1" thickBot="1" x14ac:dyDescent="0.2">
      <c r="B15" s="10"/>
      <c r="D15" s="76" t="s">
        <v>14</v>
      </c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L15" s="63"/>
      <c r="AM15" s="63"/>
      <c r="AN15" s="72"/>
      <c r="AO15" s="72"/>
      <c r="AP15" s="72"/>
      <c r="AQ15" s="72"/>
      <c r="AR15" s="72"/>
      <c r="AS15" s="72"/>
      <c r="AT15" s="72"/>
      <c r="AU15" s="72"/>
      <c r="AV15" s="72"/>
      <c r="AW15" s="69" t="s">
        <v>15</v>
      </c>
      <c r="AX15" s="69"/>
      <c r="AY15" s="69"/>
      <c r="AZ15" s="69"/>
      <c r="BA15" s="69"/>
      <c r="BB15" s="69"/>
      <c r="BC15" s="69"/>
      <c r="BD15" s="69"/>
      <c r="BE15" s="69"/>
      <c r="BF15" s="65"/>
      <c r="BG15" s="65"/>
      <c r="BH15" s="65"/>
      <c r="BI15" s="65"/>
      <c r="BJ15" s="65"/>
      <c r="BK15" s="65"/>
      <c r="BL15" s="65"/>
      <c r="BM15" s="65"/>
      <c r="BN15" s="65"/>
      <c r="BO15" s="65"/>
      <c r="BP15" s="65"/>
      <c r="BQ15" s="65"/>
      <c r="BR15" s="65"/>
      <c r="BS15" s="65"/>
      <c r="BT15" s="65"/>
      <c r="BU15" s="65"/>
      <c r="BV15" s="65"/>
      <c r="BW15" s="65"/>
      <c r="BX15" s="65"/>
      <c r="BY15" s="65"/>
      <c r="BZ15" s="65"/>
      <c r="CB15" s="6"/>
    </row>
    <row r="16" spans="2:80" ht="15.75" customHeight="1" thickBot="1" x14ac:dyDescent="0.2">
      <c r="B16" s="10"/>
      <c r="D16" s="70" t="s">
        <v>16</v>
      </c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L16" s="63"/>
      <c r="AM16" s="63"/>
      <c r="AN16" s="71" t="s">
        <v>17</v>
      </c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1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B16" s="6"/>
    </row>
    <row r="17" spans="2:80" ht="8.25" customHeight="1" thickBot="1" x14ac:dyDescent="0.2">
      <c r="B17" s="10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AL17" s="12"/>
      <c r="AM17" s="1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B17" s="6"/>
    </row>
    <row r="18" spans="2:80" ht="18" customHeight="1" thickBot="1" x14ac:dyDescent="0.2">
      <c r="B18" s="10"/>
      <c r="D18" s="56" t="s">
        <v>18</v>
      </c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78">
        <v>0</v>
      </c>
      <c r="V18" s="78"/>
      <c r="W18" s="78"/>
      <c r="X18" s="78"/>
      <c r="Y18" s="78"/>
      <c r="Z18" s="78"/>
      <c r="AA18" s="78"/>
      <c r="AB18" s="78"/>
      <c r="AC18" s="78"/>
      <c r="AD18" s="78"/>
      <c r="AE18" s="79" t="s">
        <v>19</v>
      </c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51" t="s">
        <v>20</v>
      </c>
      <c r="AW18" s="51"/>
      <c r="AX18" s="51"/>
      <c r="AY18" s="51"/>
      <c r="CB18" s="6"/>
    </row>
    <row r="19" spans="2:80" ht="8.25" customHeight="1" thickBot="1" x14ac:dyDescent="0.2">
      <c r="B19" s="10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AL19" s="12"/>
      <c r="AM19" s="1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B19" s="6"/>
    </row>
    <row r="20" spans="2:80" ht="18" customHeight="1" thickBot="1" x14ac:dyDescent="0.2">
      <c r="B20" s="10"/>
      <c r="D20" s="80" t="s">
        <v>21</v>
      </c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56" t="s">
        <v>9</v>
      </c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1"/>
      <c r="AW20" s="51"/>
      <c r="AX20" s="56" t="s">
        <v>22</v>
      </c>
      <c r="AY20" s="56"/>
      <c r="AZ20" s="56"/>
      <c r="BA20" s="56"/>
      <c r="BB20" s="56"/>
      <c r="BC20" s="56"/>
      <c r="BD20" s="56"/>
      <c r="BE20" s="56"/>
      <c r="BF20" s="51"/>
      <c r="BG20" s="51"/>
      <c r="BH20" s="81" t="s">
        <v>23</v>
      </c>
      <c r="BI20" s="81"/>
      <c r="BJ20" s="81"/>
      <c r="BK20" s="81"/>
      <c r="BL20" s="81"/>
      <c r="BM20" s="81"/>
      <c r="BN20" s="81"/>
      <c r="BO20" s="81"/>
      <c r="BP20" s="81"/>
      <c r="BQ20" s="82"/>
      <c r="BR20" s="82"/>
      <c r="BS20" s="82"/>
      <c r="BT20" s="82"/>
      <c r="BU20" s="82"/>
      <c r="BV20" s="82"/>
      <c r="BW20" s="82"/>
      <c r="BX20" s="82"/>
      <c r="BY20" s="82"/>
      <c r="BZ20" s="82"/>
      <c r="CB20" s="6"/>
    </row>
    <row r="21" spans="2:80" ht="18" customHeight="1" thickBot="1" x14ac:dyDescent="0.2">
      <c r="B21" s="1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3" t="s">
        <v>24</v>
      </c>
      <c r="S21" s="83"/>
      <c r="T21" s="83"/>
      <c r="U21" s="83"/>
      <c r="V21" s="83"/>
      <c r="W21" s="83"/>
      <c r="X21" s="83"/>
      <c r="Y21" s="83"/>
      <c r="Z21" s="83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B21" s="6"/>
    </row>
    <row r="22" spans="2:80" ht="6.75" customHeight="1" thickBot="1" x14ac:dyDescent="0.2">
      <c r="B22" s="10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AL22" s="12"/>
      <c r="AM22" s="1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B22" s="6"/>
    </row>
    <row r="23" spans="2:80" ht="15.75" customHeight="1" thickBot="1" x14ac:dyDescent="0.2">
      <c r="B23" s="10"/>
      <c r="D23" s="84" t="s">
        <v>25</v>
      </c>
      <c r="E23" s="84"/>
      <c r="F23" s="84"/>
      <c r="G23" s="84"/>
      <c r="H23" s="84"/>
      <c r="I23" s="50"/>
      <c r="J23" s="50"/>
      <c r="K23" s="50"/>
      <c r="L23" s="50"/>
      <c r="M23" s="85" t="s">
        <v>26</v>
      </c>
      <c r="N23" s="85"/>
      <c r="O23" s="85"/>
      <c r="P23" s="85"/>
      <c r="Q23" s="86" t="s">
        <v>220</v>
      </c>
      <c r="R23" s="86"/>
      <c r="S23" s="86"/>
      <c r="T23" s="50"/>
      <c r="U23" s="50"/>
      <c r="V23" s="50"/>
      <c r="W23" s="50"/>
      <c r="X23" s="50" t="s">
        <v>5</v>
      </c>
      <c r="Y23" s="50"/>
      <c r="Z23" s="50"/>
      <c r="AA23" s="50"/>
      <c r="AB23" s="50"/>
      <c r="AC23" s="50"/>
      <c r="AD23" s="50" t="s">
        <v>27</v>
      </c>
      <c r="AE23" s="50"/>
      <c r="AF23" s="50"/>
      <c r="AG23" s="50"/>
      <c r="AH23" s="50"/>
      <c r="AI23" s="50"/>
      <c r="AJ23" s="50" t="s">
        <v>28</v>
      </c>
      <c r="AK23" s="50"/>
      <c r="AL23" s="85" t="s">
        <v>29</v>
      </c>
      <c r="AM23" s="85"/>
      <c r="AN23" s="85"/>
      <c r="AO23" s="85"/>
      <c r="AP23" s="86" t="s">
        <v>220</v>
      </c>
      <c r="AQ23" s="86"/>
      <c r="AR23" s="86"/>
      <c r="AS23" s="50"/>
      <c r="AT23" s="50"/>
      <c r="AU23" s="50"/>
      <c r="AV23" s="50"/>
      <c r="AW23" s="50" t="s">
        <v>5</v>
      </c>
      <c r="AX23" s="50"/>
      <c r="AY23" s="50"/>
      <c r="AZ23" s="50"/>
      <c r="BA23" s="50"/>
      <c r="BB23" s="50"/>
      <c r="BC23" s="50" t="s">
        <v>27</v>
      </c>
      <c r="BD23" s="50"/>
      <c r="BE23" s="50"/>
      <c r="BF23" s="50"/>
      <c r="BG23" s="50"/>
      <c r="BH23" s="50"/>
      <c r="BI23" s="51" t="s">
        <v>28</v>
      </c>
      <c r="BJ23" s="51"/>
      <c r="BK23" s="85" t="s">
        <v>30</v>
      </c>
      <c r="BL23" s="85"/>
      <c r="BM23" s="85"/>
      <c r="BN23" s="85"/>
      <c r="BO23" s="50"/>
      <c r="BP23" s="50"/>
      <c r="BQ23" s="51"/>
      <c r="BR23" s="51"/>
      <c r="BS23" s="87" t="s">
        <v>31</v>
      </c>
      <c r="BT23" s="87"/>
      <c r="BU23" s="87"/>
      <c r="BV23" s="87"/>
      <c r="BW23" s="50"/>
      <c r="BX23" s="50"/>
      <c r="BY23" s="51"/>
      <c r="BZ23" s="51"/>
      <c r="CB23" s="6"/>
    </row>
    <row r="24" spans="2:80" ht="15.75" customHeight="1" thickBot="1" x14ac:dyDescent="0.2">
      <c r="B24" s="10"/>
      <c r="D24" s="84"/>
      <c r="E24" s="84"/>
      <c r="F24" s="84"/>
      <c r="G24" s="84"/>
      <c r="H24" s="84"/>
      <c r="I24" s="50"/>
      <c r="J24" s="50"/>
      <c r="K24" s="50"/>
      <c r="L24" s="50"/>
      <c r="M24" s="85" t="s">
        <v>26</v>
      </c>
      <c r="N24" s="85"/>
      <c r="O24" s="85"/>
      <c r="P24" s="85"/>
      <c r="Q24" s="86" t="s">
        <v>220</v>
      </c>
      <c r="R24" s="86"/>
      <c r="S24" s="86"/>
      <c r="T24" s="50"/>
      <c r="U24" s="50"/>
      <c r="V24" s="50"/>
      <c r="W24" s="50"/>
      <c r="X24" s="50" t="s">
        <v>5</v>
      </c>
      <c r="Y24" s="50"/>
      <c r="Z24" s="50"/>
      <c r="AA24" s="50"/>
      <c r="AB24" s="50"/>
      <c r="AC24" s="50"/>
      <c r="AD24" s="50" t="s">
        <v>27</v>
      </c>
      <c r="AE24" s="50"/>
      <c r="AF24" s="50"/>
      <c r="AG24" s="50"/>
      <c r="AH24" s="50"/>
      <c r="AI24" s="50"/>
      <c r="AJ24" s="50" t="s">
        <v>28</v>
      </c>
      <c r="AK24" s="50"/>
      <c r="AL24" s="85" t="s">
        <v>29</v>
      </c>
      <c r="AM24" s="85"/>
      <c r="AN24" s="85"/>
      <c r="AO24" s="85"/>
      <c r="AP24" s="86" t="s">
        <v>220</v>
      </c>
      <c r="AQ24" s="86"/>
      <c r="AR24" s="86"/>
      <c r="AS24" s="50"/>
      <c r="AT24" s="50"/>
      <c r="AU24" s="50"/>
      <c r="AV24" s="50"/>
      <c r="AW24" s="50" t="s">
        <v>5</v>
      </c>
      <c r="AX24" s="50"/>
      <c r="AY24" s="50"/>
      <c r="AZ24" s="50"/>
      <c r="BA24" s="50"/>
      <c r="BB24" s="50"/>
      <c r="BC24" s="50" t="s">
        <v>27</v>
      </c>
      <c r="BD24" s="50"/>
      <c r="BE24" s="50"/>
      <c r="BF24" s="50"/>
      <c r="BG24" s="50"/>
      <c r="BH24" s="50"/>
      <c r="BI24" s="51" t="s">
        <v>28</v>
      </c>
      <c r="BJ24" s="51"/>
      <c r="BK24" s="85" t="s">
        <v>30</v>
      </c>
      <c r="BL24" s="85"/>
      <c r="BM24" s="85"/>
      <c r="BN24" s="85"/>
      <c r="BO24" s="50"/>
      <c r="BP24" s="50"/>
      <c r="BQ24" s="51"/>
      <c r="BR24" s="51"/>
      <c r="BS24" s="87" t="s">
        <v>31</v>
      </c>
      <c r="BT24" s="87"/>
      <c r="BU24" s="87"/>
      <c r="BV24" s="87"/>
      <c r="BW24" s="50"/>
      <c r="BX24" s="50"/>
      <c r="BY24" s="51"/>
      <c r="BZ24" s="51"/>
      <c r="CB24" s="6"/>
    </row>
    <row r="25" spans="2:80" ht="15.75" customHeight="1" thickBot="1" x14ac:dyDescent="0.2">
      <c r="B25" s="10"/>
      <c r="D25" s="84"/>
      <c r="E25" s="84"/>
      <c r="F25" s="84"/>
      <c r="G25" s="84"/>
      <c r="H25" s="84"/>
      <c r="I25" s="50"/>
      <c r="J25" s="50"/>
      <c r="K25" s="50"/>
      <c r="L25" s="50"/>
      <c r="M25" s="85" t="s">
        <v>26</v>
      </c>
      <c r="N25" s="85"/>
      <c r="O25" s="85"/>
      <c r="P25" s="85"/>
      <c r="Q25" s="86" t="s">
        <v>220</v>
      </c>
      <c r="R25" s="86"/>
      <c r="S25" s="86"/>
      <c r="T25" s="50"/>
      <c r="U25" s="50"/>
      <c r="V25" s="50"/>
      <c r="W25" s="50"/>
      <c r="X25" s="50" t="s">
        <v>5</v>
      </c>
      <c r="Y25" s="50"/>
      <c r="Z25" s="50"/>
      <c r="AA25" s="50"/>
      <c r="AB25" s="50"/>
      <c r="AC25" s="50"/>
      <c r="AD25" s="50" t="s">
        <v>27</v>
      </c>
      <c r="AE25" s="50"/>
      <c r="AF25" s="50"/>
      <c r="AG25" s="50"/>
      <c r="AH25" s="50"/>
      <c r="AI25" s="50"/>
      <c r="AJ25" s="50" t="s">
        <v>28</v>
      </c>
      <c r="AK25" s="50"/>
      <c r="AL25" s="85" t="s">
        <v>29</v>
      </c>
      <c r="AM25" s="85"/>
      <c r="AN25" s="85"/>
      <c r="AO25" s="85"/>
      <c r="AP25" s="86" t="s">
        <v>220</v>
      </c>
      <c r="AQ25" s="86"/>
      <c r="AR25" s="86"/>
      <c r="AS25" s="50"/>
      <c r="AT25" s="50"/>
      <c r="AU25" s="50"/>
      <c r="AV25" s="50"/>
      <c r="AW25" s="50" t="s">
        <v>5</v>
      </c>
      <c r="AX25" s="50"/>
      <c r="AY25" s="50"/>
      <c r="AZ25" s="50"/>
      <c r="BA25" s="50"/>
      <c r="BB25" s="50"/>
      <c r="BC25" s="50" t="s">
        <v>27</v>
      </c>
      <c r="BD25" s="50"/>
      <c r="BE25" s="50"/>
      <c r="BF25" s="50"/>
      <c r="BG25" s="50"/>
      <c r="BH25" s="50"/>
      <c r="BI25" s="51" t="s">
        <v>28</v>
      </c>
      <c r="BJ25" s="51"/>
      <c r="BK25" s="85" t="s">
        <v>30</v>
      </c>
      <c r="BL25" s="85"/>
      <c r="BM25" s="85"/>
      <c r="BN25" s="85"/>
      <c r="BO25" s="50"/>
      <c r="BP25" s="50"/>
      <c r="BQ25" s="51"/>
      <c r="BR25" s="51"/>
      <c r="BS25" s="87" t="s">
        <v>31</v>
      </c>
      <c r="BT25" s="87"/>
      <c r="BU25" s="87"/>
      <c r="BV25" s="87"/>
      <c r="BW25" s="50"/>
      <c r="BX25" s="50"/>
      <c r="BY25" s="51"/>
      <c r="BZ25" s="51"/>
      <c r="CB25" s="6"/>
    </row>
    <row r="26" spans="2:80" ht="8.25" customHeight="1" thickBot="1" x14ac:dyDescent="0.2">
      <c r="B26" s="10"/>
      <c r="CB26" s="6"/>
    </row>
    <row r="27" spans="2:80" ht="15.75" customHeight="1" thickBot="1" x14ac:dyDescent="0.2">
      <c r="B27" s="10"/>
      <c r="D27" s="88" t="s">
        <v>35</v>
      </c>
      <c r="E27" s="88"/>
      <c r="F27" s="89" t="s">
        <v>36</v>
      </c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 t="s">
        <v>37</v>
      </c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 t="s">
        <v>38</v>
      </c>
      <c r="AJ27" s="89"/>
      <c r="AK27" s="89"/>
      <c r="AL27" s="89"/>
      <c r="AM27" s="89"/>
      <c r="AN27" s="89"/>
      <c r="AO27" s="89"/>
      <c r="AP27" s="89"/>
      <c r="AQ27" s="89" t="s">
        <v>39</v>
      </c>
      <c r="AR27" s="89"/>
      <c r="AS27" s="89"/>
      <c r="AT27" s="89"/>
      <c r="AU27" s="89" t="s">
        <v>40</v>
      </c>
      <c r="AV27" s="89"/>
      <c r="AW27" s="89"/>
      <c r="AX27" s="89"/>
      <c r="AY27" s="89"/>
      <c r="AZ27" s="89"/>
      <c r="BA27" s="89"/>
      <c r="BB27" s="89"/>
      <c r="BC27" s="89"/>
      <c r="BD27" s="89"/>
      <c r="BE27" s="89" t="s">
        <v>41</v>
      </c>
      <c r="BF27" s="89"/>
      <c r="BG27" s="89"/>
      <c r="BH27" s="89"/>
      <c r="BI27" s="89"/>
      <c r="BJ27" s="89"/>
      <c r="BK27" s="89"/>
      <c r="BL27" s="89"/>
      <c r="BM27" s="89"/>
      <c r="BN27" s="89"/>
      <c r="BO27" s="89"/>
      <c r="BP27" s="89"/>
      <c r="BQ27" s="89"/>
      <c r="BR27" s="89"/>
      <c r="BS27" s="89"/>
      <c r="BT27" s="89"/>
      <c r="BU27" s="89"/>
      <c r="BV27" s="89"/>
      <c r="BW27" s="89"/>
      <c r="BX27" s="89"/>
      <c r="BY27" s="89"/>
      <c r="BZ27" s="89"/>
      <c r="CB27" s="6"/>
    </row>
    <row r="28" spans="2:80" ht="15.75" customHeight="1" thickBot="1" x14ac:dyDescent="0.2">
      <c r="B28" s="10"/>
      <c r="D28" s="88"/>
      <c r="E28" s="88"/>
      <c r="F28" s="90" t="s">
        <v>284</v>
      </c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1" t="str">
        <f>IFERROR(INDEX(コード表!C:C,MATCH($F28,コード表!B:B,0)),"")</f>
        <v>01</v>
      </c>
      <c r="X28" s="91"/>
      <c r="Y28" s="91"/>
      <c r="Z28" s="91"/>
      <c r="AA28" s="92" t="str">
        <f>IFERROR(INDEX(コード表!D:D,MATCH($F28,コード表!B:B,0)),"")</f>
        <v>1110</v>
      </c>
      <c r="AB28" s="92"/>
      <c r="AC28" s="92"/>
      <c r="AD28" s="92"/>
      <c r="AE28" s="92"/>
      <c r="AF28" s="92"/>
      <c r="AG28" s="92"/>
      <c r="AH28" s="92"/>
      <c r="AI28" s="93">
        <f>IFERROR(INDEX(コード表!E:E,MATCH($F28,コード表!B:B,0)),"")</f>
        <v>153</v>
      </c>
      <c r="AJ28" s="93"/>
      <c r="AK28" s="93"/>
      <c r="AL28" s="93"/>
      <c r="AM28" s="93"/>
      <c r="AN28" s="93"/>
      <c r="AO28" s="93"/>
      <c r="AP28" s="93"/>
      <c r="AQ28" s="94"/>
      <c r="AR28" s="94"/>
      <c r="AS28" s="94"/>
      <c r="AT28" s="94"/>
      <c r="AU28" s="95" t="str">
        <f>IF(F28&lt;"A","",IF(AQ28&gt;0,AI28*AQ28,""))</f>
        <v/>
      </c>
      <c r="AV28" s="95"/>
      <c r="AW28" s="95"/>
      <c r="AX28" s="95"/>
      <c r="AY28" s="95"/>
      <c r="AZ28" s="95"/>
      <c r="BA28" s="95"/>
      <c r="BB28" s="95"/>
      <c r="BC28" s="95"/>
      <c r="BD28" s="95"/>
      <c r="BE28" s="96"/>
      <c r="BF28" s="96"/>
      <c r="BG28" s="96"/>
      <c r="BH28" s="96"/>
      <c r="BI28" s="96"/>
      <c r="BJ28" s="96"/>
      <c r="BK28" s="96"/>
      <c r="BL28" s="96"/>
      <c r="BM28" s="96"/>
      <c r="BN28" s="96"/>
      <c r="BO28" s="96"/>
      <c r="BP28" s="96"/>
      <c r="BQ28" s="96"/>
      <c r="BR28" s="96"/>
      <c r="BS28" s="96"/>
      <c r="BT28" s="96"/>
      <c r="BU28" s="96"/>
      <c r="BV28" s="96"/>
      <c r="BW28" s="96"/>
      <c r="BX28" s="96"/>
      <c r="BY28" s="96"/>
      <c r="BZ28" s="96"/>
      <c r="CB28" s="6"/>
    </row>
    <row r="29" spans="2:80" ht="15.75" customHeight="1" thickBot="1" x14ac:dyDescent="0.2">
      <c r="B29" s="10"/>
      <c r="D29" s="88"/>
      <c r="E29" s="88"/>
      <c r="F29" s="99" t="s">
        <v>287</v>
      </c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100" t="str">
        <f>IFERROR(INDEX(コード表!C:C,MATCH($F29,コード表!B:B,0)),"")</f>
        <v>01</v>
      </c>
      <c r="X29" s="100"/>
      <c r="Y29" s="100"/>
      <c r="Z29" s="100"/>
      <c r="AA29" s="101" t="str">
        <f>IFERROR(INDEX(コード表!D:D,MATCH($F29,コード表!B:B,0)),"")</f>
        <v>1113</v>
      </c>
      <c r="AB29" s="102"/>
      <c r="AC29" s="102"/>
      <c r="AD29" s="102"/>
      <c r="AE29" s="102"/>
      <c r="AF29" s="102"/>
      <c r="AG29" s="102"/>
      <c r="AH29" s="103"/>
      <c r="AI29" s="104">
        <f>IFERROR(INDEX(コード表!E:E,MATCH($F29,コード表!B:B,0)),"")</f>
        <v>423</v>
      </c>
      <c r="AJ29" s="104"/>
      <c r="AK29" s="104"/>
      <c r="AL29" s="104"/>
      <c r="AM29" s="104"/>
      <c r="AN29" s="104"/>
      <c r="AO29" s="104"/>
      <c r="AP29" s="104"/>
      <c r="AQ29" s="105">
        <v>0</v>
      </c>
      <c r="AR29" s="105"/>
      <c r="AS29" s="105"/>
      <c r="AT29" s="105"/>
      <c r="AU29" s="97" t="str">
        <f t="shared" ref="AU29:AU40" si="0">IF(F29&lt;"A","",IF(AQ29&gt;0,AI29*AQ29,""))</f>
        <v/>
      </c>
      <c r="AV29" s="97"/>
      <c r="AW29" s="97"/>
      <c r="AX29" s="97"/>
      <c r="AY29" s="97"/>
      <c r="AZ29" s="97"/>
      <c r="BA29" s="97"/>
      <c r="BB29" s="97"/>
      <c r="BC29" s="97"/>
      <c r="BD29" s="97"/>
      <c r="BE29" s="98"/>
      <c r="BF29" s="98"/>
      <c r="BG29" s="98"/>
      <c r="BH29" s="98"/>
      <c r="BI29" s="98"/>
      <c r="BJ29" s="98"/>
      <c r="BK29" s="98"/>
      <c r="BL29" s="98"/>
      <c r="BM29" s="98"/>
      <c r="BN29" s="98"/>
      <c r="BO29" s="98"/>
      <c r="BP29" s="98"/>
      <c r="BQ29" s="98"/>
      <c r="BR29" s="98"/>
      <c r="BS29" s="98"/>
      <c r="BT29" s="98"/>
      <c r="BU29" s="98"/>
      <c r="BV29" s="98"/>
      <c r="BW29" s="98"/>
      <c r="BX29" s="98"/>
      <c r="BY29" s="98"/>
      <c r="BZ29" s="98"/>
      <c r="CB29" s="6"/>
    </row>
    <row r="30" spans="2:80" ht="15.75" customHeight="1" thickBot="1" x14ac:dyDescent="0.2">
      <c r="B30" s="10"/>
      <c r="D30" s="88"/>
      <c r="E30" s="88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100" t="str">
        <f>IFERROR(INDEX(コード表!C:C,MATCH($F30,コード表!B:B,0)),"")</f>
        <v/>
      </c>
      <c r="X30" s="100"/>
      <c r="Y30" s="100"/>
      <c r="Z30" s="100"/>
      <c r="AA30" s="101" t="str">
        <f>IFERROR(INDEX(コード表!D:D,MATCH($F30,コード表!B:B,0)),"")</f>
        <v/>
      </c>
      <c r="AB30" s="102"/>
      <c r="AC30" s="102"/>
      <c r="AD30" s="102"/>
      <c r="AE30" s="102"/>
      <c r="AF30" s="102"/>
      <c r="AG30" s="102"/>
      <c r="AH30" s="103"/>
      <c r="AI30" s="104" t="str">
        <f>IFERROR(INDEX(コード表!E:E,MATCH($F30,コード表!B:B,0)),"")</f>
        <v/>
      </c>
      <c r="AJ30" s="104"/>
      <c r="AK30" s="104"/>
      <c r="AL30" s="104"/>
      <c r="AM30" s="104"/>
      <c r="AN30" s="104"/>
      <c r="AO30" s="104"/>
      <c r="AP30" s="104"/>
      <c r="AQ30" s="105">
        <v>0</v>
      </c>
      <c r="AR30" s="105"/>
      <c r="AS30" s="105"/>
      <c r="AT30" s="105"/>
      <c r="AU30" s="97" t="str">
        <f t="shared" si="0"/>
        <v/>
      </c>
      <c r="AV30" s="97"/>
      <c r="AW30" s="97"/>
      <c r="AX30" s="97"/>
      <c r="AY30" s="97"/>
      <c r="AZ30" s="97"/>
      <c r="BA30" s="97"/>
      <c r="BB30" s="97"/>
      <c r="BC30" s="97"/>
      <c r="BD30" s="97"/>
      <c r="BE30" s="98"/>
      <c r="BF30" s="98"/>
      <c r="BG30" s="98"/>
      <c r="BH30" s="98"/>
      <c r="BI30" s="98"/>
      <c r="BJ30" s="98"/>
      <c r="BK30" s="98"/>
      <c r="BL30" s="98"/>
      <c r="BM30" s="98"/>
      <c r="BN30" s="98"/>
      <c r="BO30" s="98"/>
      <c r="BP30" s="98"/>
      <c r="BQ30" s="98"/>
      <c r="BR30" s="98"/>
      <c r="BS30" s="98"/>
      <c r="BT30" s="98"/>
      <c r="BU30" s="98"/>
      <c r="BV30" s="98"/>
      <c r="BW30" s="98"/>
      <c r="BX30" s="98"/>
      <c r="BY30" s="98"/>
      <c r="BZ30" s="98"/>
      <c r="CB30" s="6"/>
    </row>
    <row r="31" spans="2:80" ht="15.75" customHeight="1" thickBot="1" x14ac:dyDescent="0.2">
      <c r="B31" s="10"/>
      <c r="D31" s="88"/>
      <c r="E31" s="88"/>
      <c r="F31" s="99" t="s">
        <v>286</v>
      </c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100" t="str">
        <f>IFERROR(INDEX(コード表!C:C,MATCH($F31,コード表!B:B,0)),"")</f>
        <v>01</v>
      </c>
      <c r="X31" s="100"/>
      <c r="Y31" s="100"/>
      <c r="Z31" s="100"/>
      <c r="AA31" s="101" t="str">
        <f>IFERROR(INDEX(コード表!D:D,MATCH($F31,コード表!B:B,0)),"")</f>
        <v>1112</v>
      </c>
      <c r="AB31" s="102"/>
      <c r="AC31" s="102"/>
      <c r="AD31" s="102"/>
      <c r="AE31" s="102"/>
      <c r="AF31" s="102"/>
      <c r="AG31" s="102"/>
      <c r="AH31" s="103"/>
      <c r="AI31" s="104">
        <f>IFERROR(INDEX(コード表!E:E,MATCH($F31,コード表!B:B,0)),"")</f>
        <v>333</v>
      </c>
      <c r="AJ31" s="104"/>
      <c r="AK31" s="104"/>
      <c r="AL31" s="104"/>
      <c r="AM31" s="104"/>
      <c r="AN31" s="104"/>
      <c r="AO31" s="104"/>
      <c r="AP31" s="104"/>
      <c r="AQ31" s="105">
        <v>0</v>
      </c>
      <c r="AR31" s="105"/>
      <c r="AS31" s="105"/>
      <c r="AT31" s="105"/>
      <c r="AU31" s="97" t="str">
        <f t="shared" si="0"/>
        <v/>
      </c>
      <c r="AV31" s="97"/>
      <c r="AW31" s="97"/>
      <c r="AX31" s="97"/>
      <c r="AY31" s="97"/>
      <c r="AZ31" s="97"/>
      <c r="BA31" s="97"/>
      <c r="BB31" s="97"/>
      <c r="BC31" s="97"/>
      <c r="BD31" s="97"/>
      <c r="BE31" s="98"/>
      <c r="BF31" s="98"/>
      <c r="BG31" s="98"/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/>
      <c r="CB31" s="6"/>
    </row>
    <row r="32" spans="2:80" ht="15.75" customHeight="1" thickBot="1" x14ac:dyDescent="0.2">
      <c r="B32" s="10"/>
      <c r="D32" s="88"/>
      <c r="E32" s="88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100" t="str">
        <f>IFERROR(INDEX(コード表!C:C,MATCH($F32,コード表!B:B,0)),"")</f>
        <v/>
      </c>
      <c r="X32" s="100"/>
      <c r="Y32" s="100"/>
      <c r="Z32" s="100"/>
      <c r="AA32" s="101" t="str">
        <f>IFERROR(INDEX(コード表!D:D,MATCH($F32,コード表!B:B,0)),"")</f>
        <v/>
      </c>
      <c r="AB32" s="102"/>
      <c r="AC32" s="102"/>
      <c r="AD32" s="102"/>
      <c r="AE32" s="102"/>
      <c r="AF32" s="102"/>
      <c r="AG32" s="102"/>
      <c r="AH32" s="103"/>
      <c r="AI32" s="104" t="str">
        <f>IFERROR(INDEX(コード表!E:E,MATCH($F32,コード表!B:B,0)),"")</f>
        <v/>
      </c>
      <c r="AJ32" s="104"/>
      <c r="AK32" s="104"/>
      <c r="AL32" s="104"/>
      <c r="AM32" s="104"/>
      <c r="AN32" s="104"/>
      <c r="AO32" s="104"/>
      <c r="AP32" s="104"/>
      <c r="AQ32" s="105">
        <v>0</v>
      </c>
      <c r="AR32" s="105"/>
      <c r="AS32" s="105"/>
      <c r="AT32" s="105"/>
      <c r="AU32" s="97" t="str">
        <f t="shared" si="0"/>
        <v/>
      </c>
      <c r="AV32" s="97"/>
      <c r="AW32" s="97"/>
      <c r="AX32" s="97"/>
      <c r="AY32" s="97"/>
      <c r="AZ32" s="97"/>
      <c r="BA32" s="97"/>
      <c r="BB32" s="97"/>
      <c r="BC32" s="97"/>
      <c r="BD32" s="97"/>
      <c r="BE32" s="98"/>
      <c r="BF32" s="98"/>
      <c r="BG32" s="98"/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/>
      <c r="CB32" s="6"/>
    </row>
    <row r="33" spans="2:80" ht="15.75" customHeight="1" thickBot="1" x14ac:dyDescent="0.2">
      <c r="B33" s="10"/>
      <c r="D33" s="88"/>
      <c r="E33" s="88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100" t="str">
        <f>IFERROR(INDEX(コード表!C:C,MATCH($F33,コード表!B:B,0)),"")</f>
        <v/>
      </c>
      <c r="X33" s="100"/>
      <c r="Y33" s="100"/>
      <c r="Z33" s="100"/>
      <c r="AA33" s="101" t="str">
        <f>IFERROR(INDEX(コード表!D:D,MATCH($F33,コード表!B:B,0)),"")</f>
        <v/>
      </c>
      <c r="AB33" s="102"/>
      <c r="AC33" s="102"/>
      <c r="AD33" s="102"/>
      <c r="AE33" s="102"/>
      <c r="AF33" s="102"/>
      <c r="AG33" s="102"/>
      <c r="AH33" s="103"/>
      <c r="AI33" s="104" t="str">
        <f>IFERROR(INDEX(コード表!E:E,MATCH($F33,コード表!B:B,0)),"")</f>
        <v/>
      </c>
      <c r="AJ33" s="104"/>
      <c r="AK33" s="104"/>
      <c r="AL33" s="104"/>
      <c r="AM33" s="104"/>
      <c r="AN33" s="104"/>
      <c r="AO33" s="104"/>
      <c r="AP33" s="104"/>
      <c r="AQ33" s="105">
        <v>0</v>
      </c>
      <c r="AR33" s="105"/>
      <c r="AS33" s="105"/>
      <c r="AT33" s="105"/>
      <c r="AU33" s="97" t="str">
        <f t="shared" si="0"/>
        <v/>
      </c>
      <c r="AV33" s="97"/>
      <c r="AW33" s="97"/>
      <c r="AX33" s="97"/>
      <c r="AY33" s="97"/>
      <c r="AZ33" s="97"/>
      <c r="BA33" s="97"/>
      <c r="BB33" s="97"/>
      <c r="BC33" s="97"/>
      <c r="BD33" s="97"/>
      <c r="BE33" s="98"/>
      <c r="BF33" s="98"/>
      <c r="BG33" s="98"/>
      <c r="BH33" s="98"/>
      <c r="BI33" s="98"/>
      <c r="BJ33" s="98"/>
      <c r="BK33" s="98"/>
      <c r="BL33" s="98"/>
      <c r="BM33" s="98"/>
      <c r="BN33" s="98"/>
      <c r="BO33" s="98"/>
      <c r="BP33" s="98"/>
      <c r="BQ33" s="98"/>
      <c r="BR33" s="98"/>
      <c r="BS33" s="98"/>
      <c r="BT33" s="98"/>
      <c r="BU33" s="98"/>
      <c r="BV33" s="98"/>
      <c r="BW33" s="98"/>
      <c r="BX33" s="98"/>
      <c r="BY33" s="98"/>
      <c r="BZ33" s="98"/>
      <c r="CB33" s="6"/>
    </row>
    <row r="34" spans="2:80" ht="15.75" customHeight="1" thickBot="1" x14ac:dyDescent="0.2">
      <c r="B34" s="10"/>
      <c r="D34" s="88"/>
      <c r="E34" s="88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100" t="str">
        <f>IFERROR(INDEX(コード表!C:C,MATCH($F34,コード表!B:B,0)),"")</f>
        <v/>
      </c>
      <c r="X34" s="100"/>
      <c r="Y34" s="100"/>
      <c r="Z34" s="100"/>
      <c r="AA34" s="101" t="str">
        <f>IFERROR(INDEX(コード表!D:D,MATCH($F34,コード表!B:B,0)),"")</f>
        <v/>
      </c>
      <c r="AB34" s="102"/>
      <c r="AC34" s="102"/>
      <c r="AD34" s="102"/>
      <c r="AE34" s="102"/>
      <c r="AF34" s="102"/>
      <c r="AG34" s="102"/>
      <c r="AH34" s="103"/>
      <c r="AI34" s="104" t="str">
        <f>IFERROR(INDEX(コード表!E:E,MATCH($F34,コード表!B:B,0)),"")</f>
        <v/>
      </c>
      <c r="AJ34" s="104"/>
      <c r="AK34" s="104"/>
      <c r="AL34" s="104"/>
      <c r="AM34" s="104"/>
      <c r="AN34" s="104"/>
      <c r="AO34" s="104"/>
      <c r="AP34" s="104"/>
      <c r="AQ34" s="105">
        <v>0</v>
      </c>
      <c r="AR34" s="105"/>
      <c r="AS34" s="105"/>
      <c r="AT34" s="105"/>
      <c r="AU34" s="97" t="str">
        <f t="shared" si="0"/>
        <v/>
      </c>
      <c r="AV34" s="97"/>
      <c r="AW34" s="97"/>
      <c r="AX34" s="97"/>
      <c r="AY34" s="97"/>
      <c r="AZ34" s="97"/>
      <c r="BA34" s="97"/>
      <c r="BB34" s="97"/>
      <c r="BC34" s="97"/>
      <c r="BD34" s="97"/>
      <c r="BE34" s="98"/>
      <c r="BF34" s="98"/>
      <c r="BG34" s="98"/>
      <c r="BH34" s="98"/>
      <c r="BI34" s="98"/>
      <c r="BJ34" s="98"/>
      <c r="BK34" s="98"/>
      <c r="BL34" s="98"/>
      <c r="BM34" s="98"/>
      <c r="BN34" s="98"/>
      <c r="BO34" s="98"/>
      <c r="BP34" s="98"/>
      <c r="BQ34" s="98"/>
      <c r="BR34" s="98"/>
      <c r="BS34" s="98"/>
      <c r="BT34" s="98"/>
      <c r="BU34" s="98"/>
      <c r="BV34" s="98"/>
      <c r="BW34" s="98"/>
      <c r="BX34" s="98"/>
      <c r="BY34" s="98"/>
      <c r="BZ34" s="98"/>
      <c r="CB34" s="6"/>
    </row>
    <row r="35" spans="2:80" ht="15.75" customHeight="1" thickBot="1" x14ac:dyDescent="0.2">
      <c r="B35" s="10"/>
      <c r="D35" s="88"/>
      <c r="E35" s="88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100" t="str">
        <f>IFERROR(INDEX(コード表!C:C,MATCH($F35,コード表!B:B,0)),"")</f>
        <v/>
      </c>
      <c r="X35" s="100"/>
      <c r="Y35" s="100"/>
      <c r="Z35" s="100"/>
      <c r="AA35" s="101" t="str">
        <f>IFERROR(INDEX(コード表!D:D,MATCH($F35,コード表!B:B,0)),"")</f>
        <v/>
      </c>
      <c r="AB35" s="102"/>
      <c r="AC35" s="102"/>
      <c r="AD35" s="102"/>
      <c r="AE35" s="102"/>
      <c r="AF35" s="102"/>
      <c r="AG35" s="102"/>
      <c r="AH35" s="103"/>
      <c r="AI35" s="104" t="str">
        <f>IFERROR(INDEX(コード表!E:E,MATCH($F35,コード表!B:B,0)),"")</f>
        <v/>
      </c>
      <c r="AJ35" s="104"/>
      <c r="AK35" s="104"/>
      <c r="AL35" s="104"/>
      <c r="AM35" s="104"/>
      <c r="AN35" s="104"/>
      <c r="AO35" s="104"/>
      <c r="AP35" s="104"/>
      <c r="AQ35" s="105">
        <v>0</v>
      </c>
      <c r="AR35" s="105"/>
      <c r="AS35" s="105"/>
      <c r="AT35" s="105"/>
      <c r="AU35" s="97" t="str">
        <f t="shared" si="0"/>
        <v/>
      </c>
      <c r="AV35" s="97"/>
      <c r="AW35" s="97"/>
      <c r="AX35" s="97"/>
      <c r="AY35" s="97"/>
      <c r="AZ35" s="97"/>
      <c r="BA35" s="97"/>
      <c r="BB35" s="97"/>
      <c r="BC35" s="97"/>
      <c r="BD35" s="97"/>
      <c r="BE35" s="98"/>
      <c r="BF35" s="98"/>
      <c r="BG35" s="98"/>
      <c r="BH35" s="98"/>
      <c r="BI35" s="98"/>
      <c r="BJ35" s="98"/>
      <c r="BK35" s="98"/>
      <c r="BL35" s="98"/>
      <c r="BM35" s="98"/>
      <c r="BN35" s="98"/>
      <c r="BO35" s="98"/>
      <c r="BP35" s="98"/>
      <c r="BQ35" s="98"/>
      <c r="BR35" s="98"/>
      <c r="BS35" s="98"/>
      <c r="BT35" s="98"/>
      <c r="BU35" s="98"/>
      <c r="BV35" s="98"/>
      <c r="BW35" s="98"/>
      <c r="BX35" s="98"/>
      <c r="BY35" s="98"/>
      <c r="BZ35" s="98"/>
      <c r="CB35" s="6"/>
    </row>
    <row r="36" spans="2:80" ht="15.75" customHeight="1" thickBot="1" x14ac:dyDescent="0.2">
      <c r="B36" s="10"/>
      <c r="D36" s="88"/>
      <c r="E36" s="88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100" t="str">
        <f>IFERROR(INDEX(コード表!C:C,MATCH($F36,コード表!B:B,0)),"")</f>
        <v/>
      </c>
      <c r="X36" s="100"/>
      <c r="Y36" s="100"/>
      <c r="Z36" s="100"/>
      <c r="AA36" s="101" t="str">
        <f>IFERROR(INDEX(コード表!D:D,MATCH($F36,コード表!B:B,0)),"")</f>
        <v/>
      </c>
      <c r="AB36" s="102"/>
      <c r="AC36" s="102"/>
      <c r="AD36" s="102"/>
      <c r="AE36" s="102"/>
      <c r="AF36" s="102"/>
      <c r="AG36" s="102"/>
      <c r="AH36" s="103"/>
      <c r="AI36" s="104" t="str">
        <f>IFERROR(INDEX(コード表!E:E,MATCH($F36,コード表!B:B,0)),"")</f>
        <v/>
      </c>
      <c r="AJ36" s="104"/>
      <c r="AK36" s="104"/>
      <c r="AL36" s="104"/>
      <c r="AM36" s="104"/>
      <c r="AN36" s="104"/>
      <c r="AO36" s="104"/>
      <c r="AP36" s="104"/>
      <c r="AQ36" s="105">
        <v>0</v>
      </c>
      <c r="AR36" s="105"/>
      <c r="AS36" s="105"/>
      <c r="AT36" s="105"/>
      <c r="AU36" s="97" t="str">
        <f t="shared" si="0"/>
        <v/>
      </c>
      <c r="AV36" s="97"/>
      <c r="AW36" s="97"/>
      <c r="AX36" s="97"/>
      <c r="AY36" s="97"/>
      <c r="AZ36" s="97"/>
      <c r="BA36" s="97"/>
      <c r="BB36" s="97"/>
      <c r="BC36" s="97"/>
      <c r="BD36" s="97"/>
      <c r="BE36" s="98"/>
      <c r="BF36" s="98"/>
      <c r="BG36" s="98"/>
      <c r="BH36" s="98"/>
      <c r="BI36" s="98"/>
      <c r="BJ36" s="98"/>
      <c r="BK36" s="98"/>
      <c r="BL36" s="98"/>
      <c r="BM36" s="98"/>
      <c r="BN36" s="98"/>
      <c r="BO36" s="98"/>
      <c r="BP36" s="98"/>
      <c r="BQ36" s="98"/>
      <c r="BR36" s="98"/>
      <c r="BS36" s="98"/>
      <c r="BT36" s="98"/>
      <c r="BU36" s="98"/>
      <c r="BV36" s="98"/>
      <c r="BW36" s="98"/>
      <c r="BX36" s="98"/>
      <c r="BY36" s="98"/>
      <c r="BZ36" s="98"/>
      <c r="CB36" s="6"/>
    </row>
    <row r="37" spans="2:80" ht="15.75" customHeight="1" thickBot="1" x14ac:dyDescent="0.2">
      <c r="B37" s="10"/>
      <c r="D37" s="88"/>
      <c r="E37" s="88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100" t="str">
        <f>IFERROR(INDEX(コード表!C:C,MATCH($F37,コード表!B:B,0)),"")</f>
        <v/>
      </c>
      <c r="X37" s="100"/>
      <c r="Y37" s="100"/>
      <c r="Z37" s="100"/>
      <c r="AA37" s="101" t="str">
        <f>IFERROR(INDEX(コード表!D:D,MATCH($F37,コード表!B:B,0)),"")</f>
        <v/>
      </c>
      <c r="AB37" s="102"/>
      <c r="AC37" s="102"/>
      <c r="AD37" s="102"/>
      <c r="AE37" s="102"/>
      <c r="AF37" s="102"/>
      <c r="AG37" s="102"/>
      <c r="AH37" s="103"/>
      <c r="AI37" s="104" t="str">
        <f>IFERROR(INDEX(コード表!E:E,MATCH($F37,コード表!B:B,0)),"")</f>
        <v/>
      </c>
      <c r="AJ37" s="104"/>
      <c r="AK37" s="104"/>
      <c r="AL37" s="104"/>
      <c r="AM37" s="104"/>
      <c r="AN37" s="104"/>
      <c r="AO37" s="104"/>
      <c r="AP37" s="104"/>
      <c r="AQ37" s="105">
        <v>0</v>
      </c>
      <c r="AR37" s="105"/>
      <c r="AS37" s="105"/>
      <c r="AT37" s="105"/>
      <c r="AU37" s="97" t="str">
        <f t="shared" si="0"/>
        <v/>
      </c>
      <c r="AV37" s="97"/>
      <c r="AW37" s="97"/>
      <c r="AX37" s="97"/>
      <c r="AY37" s="97"/>
      <c r="AZ37" s="97"/>
      <c r="BA37" s="97"/>
      <c r="BB37" s="97"/>
      <c r="BC37" s="97"/>
      <c r="BD37" s="97"/>
      <c r="BE37" s="98"/>
      <c r="BF37" s="98"/>
      <c r="BG37" s="98"/>
      <c r="BH37" s="98"/>
      <c r="BI37" s="98"/>
      <c r="BJ37" s="98"/>
      <c r="BK37" s="98"/>
      <c r="BL37" s="98"/>
      <c r="BM37" s="98"/>
      <c r="BN37" s="98"/>
      <c r="BO37" s="98"/>
      <c r="BP37" s="98"/>
      <c r="BQ37" s="98"/>
      <c r="BR37" s="98"/>
      <c r="BS37" s="98"/>
      <c r="BT37" s="98"/>
      <c r="BU37" s="98"/>
      <c r="BV37" s="98"/>
      <c r="BW37" s="98"/>
      <c r="BX37" s="98"/>
      <c r="BY37" s="98"/>
      <c r="BZ37" s="98"/>
      <c r="CB37" s="6"/>
    </row>
    <row r="38" spans="2:80" ht="15.75" customHeight="1" thickBot="1" x14ac:dyDescent="0.2">
      <c r="B38" s="10"/>
      <c r="D38" s="88"/>
      <c r="E38" s="88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100" t="str">
        <f>IFERROR(INDEX(コード表!C:C,MATCH($F38,コード表!B:B,0)),"")</f>
        <v/>
      </c>
      <c r="X38" s="100"/>
      <c r="Y38" s="100"/>
      <c r="Z38" s="100"/>
      <c r="AA38" s="101" t="str">
        <f>IFERROR(INDEX(コード表!D:D,MATCH($F38,コード表!B:B,0)),"")</f>
        <v/>
      </c>
      <c r="AB38" s="102"/>
      <c r="AC38" s="102"/>
      <c r="AD38" s="102"/>
      <c r="AE38" s="102"/>
      <c r="AF38" s="102"/>
      <c r="AG38" s="102"/>
      <c r="AH38" s="103"/>
      <c r="AI38" s="104" t="str">
        <f>IFERROR(INDEX(コード表!E:E,MATCH($F38,コード表!B:B,0)),"")</f>
        <v/>
      </c>
      <c r="AJ38" s="104"/>
      <c r="AK38" s="104"/>
      <c r="AL38" s="104"/>
      <c r="AM38" s="104"/>
      <c r="AN38" s="104"/>
      <c r="AO38" s="104"/>
      <c r="AP38" s="104"/>
      <c r="AQ38" s="105">
        <v>0</v>
      </c>
      <c r="AR38" s="105"/>
      <c r="AS38" s="105"/>
      <c r="AT38" s="105"/>
      <c r="AU38" s="97" t="str">
        <f t="shared" si="0"/>
        <v/>
      </c>
      <c r="AV38" s="97"/>
      <c r="AW38" s="97"/>
      <c r="AX38" s="97"/>
      <c r="AY38" s="97"/>
      <c r="AZ38" s="97"/>
      <c r="BA38" s="97"/>
      <c r="BB38" s="97"/>
      <c r="BC38" s="97"/>
      <c r="BD38" s="97"/>
      <c r="BE38" s="98"/>
      <c r="BF38" s="98"/>
      <c r="BG38" s="98"/>
      <c r="BH38" s="98"/>
      <c r="BI38" s="98"/>
      <c r="BJ38" s="98"/>
      <c r="BK38" s="98"/>
      <c r="BL38" s="98"/>
      <c r="BM38" s="98"/>
      <c r="BN38" s="98"/>
      <c r="BO38" s="98"/>
      <c r="BP38" s="98"/>
      <c r="BQ38" s="98"/>
      <c r="BR38" s="98"/>
      <c r="BS38" s="98"/>
      <c r="BT38" s="98"/>
      <c r="BU38" s="98"/>
      <c r="BV38" s="98"/>
      <c r="BW38" s="98"/>
      <c r="BX38" s="98"/>
      <c r="BY38" s="98"/>
      <c r="BZ38" s="98"/>
      <c r="CB38" s="6"/>
    </row>
    <row r="39" spans="2:80" ht="15.75" customHeight="1" thickBot="1" x14ac:dyDescent="0.2">
      <c r="B39" s="10"/>
      <c r="D39" s="88"/>
      <c r="E39" s="88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100" t="str">
        <f>IFERROR(INDEX(コード表!C:C,MATCH($F39,コード表!B:B,0)),"")</f>
        <v/>
      </c>
      <c r="X39" s="100"/>
      <c r="Y39" s="100"/>
      <c r="Z39" s="100"/>
      <c r="AA39" s="101" t="str">
        <f>IFERROR(INDEX(コード表!D:D,MATCH($F39,コード表!B:B,0)),"")</f>
        <v/>
      </c>
      <c r="AB39" s="102"/>
      <c r="AC39" s="102"/>
      <c r="AD39" s="102"/>
      <c r="AE39" s="102"/>
      <c r="AF39" s="102"/>
      <c r="AG39" s="102"/>
      <c r="AH39" s="103"/>
      <c r="AI39" s="104" t="str">
        <f>IFERROR(INDEX(コード表!E:E,MATCH($F39,コード表!B:B,0)),"")</f>
        <v/>
      </c>
      <c r="AJ39" s="104"/>
      <c r="AK39" s="104"/>
      <c r="AL39" s="104"/>
      <c r="AM39" s="104"/>
      <c r="AN39" s="104"/>
      <c r="AO39" s="104"/>
      <c r="AP39" s="104"/>
      <c r="AQ39" s="105">
        <v>0</v>
      </c>
      <c r="AR39" s="105"/>
      <c r="AS39" s="105"/>
      <c r="AT39" s="105"/>
      <c r="AU39" s="97" t="str">
        <f t="shared" si="0"/>
        <v/>
      </c>
      <c r="AV39" s="97"/>
      <c r="AW39" s="97"/>
      <c r="AX39" s="97"/>
      <c r="AY39" s="97"/>
      <c r="AZ39" s="97"/>
      <c r="BA39" s="97"/>
      <c r="BB39" s="97"/>
      <c r="BC39" s="97"/>
      <c r="BD39" s="97"/>
      <c r="BE39" s="98"/>
      <c r="BF39" s="98"/>
      <c r="BG39" s="98"/>
      <c r="BH39" s="98"/>
      <c r="BI39" s="98"/>
      <c r="BJ39" s="98"/>
      <c r="BK39" s="98"/>
      <c r="BL39" s="98"/>
      <c r="BM39" s="98"/>
      <c r="BN39" s="98"/>
      <c r="BO39" s="98"/>
      <c r="BP39" s="98"/>
      <c r="BQ39" s="98"/>
      <c r="BR39" s="98"/>
      <c r="BS39" s="98"/>
      <c r="BT39" s="98"/>
      <c r="BU39" s="98"/>
      <c r="BV39" s="98"/>
      <c r="BW39" s="98"/>
      <c r="BX39" s="98"/>
      <c r="BY39" s="98"/>
      <c r="BZ39" s="98"/>
      <c r="CB39" s="6"/>
    </row>
    <row r="40" spans="2:80" ht="15.75" customHeight="1" thickBot="1" x14ac:dyDescent="0.2">
      <c r="B40" s="10"/>
      <c r="D40" s="88"/>
      <c r="E40" s="88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7" t="str">
        <f>IFERROR(INDEX(コード表!C:C,MATCH($F40,コード表!B:B,0)),"")</f>
        <v/>
      </c>
      <c r="X40" s="107"/>
      <c r="Y40" s="107"/>
      <c r="Z40" s="107"/>
      <c r="AA40" s="108" t="str">
        <f>IFERROR(INDEX(コード表!D:D,MATCH($F40,コード表!B:B,0)),"")</f>
        <v/>
      </c>
      <c r="AB40" s="109"/>
      <c r="AC40" s="109"/>
      <c r="AD40" s="109"/>
      <c r="AE40" s="109"/>
      <c r="AF40" s="109"/>
      <c r="AG40" s="109"/>
      <c r="AH40" s="110"/>
      <c r="AI40" s="111" t="str">
        <f>IFERROR(INDEX(コード表!E:E,MATCH($F40,コード表!B:B,0)),"")</f>
        <v/>
      </c>
      <c r="AJ40" s="111"/>
      <c r="AK40" s="111"/>
      <c r="AL40" s="111"/>
      <c r="AM40" s="111"/>
      <c r="AN40" s="111"/>
      <c r="AO40" s="111"/>
      <c r="AP40" s="111"/>
      <c r="AQ40" s="112">
        <v>0</v>
      </c>
      <c r="AR40" s="112"/>
      <c r="AS40" s="112"/>
      <c r="AT40" s="112"/>
      <c r="AU40" s="113" t="str">
        <f t="shared" si="0"/>
        <v/>
      </c>
      <c r="AV40" s="113"/>
      <c r="AW40" s="113"/>
      <c r="AX40" s="113"/>
      <c r="AY40" s="113"/>
      <c r="AZ40" s="113"/>
      <c r="BA40" s="113"/>
      <c r="BB40" s="113"/>
      <c r="BC40" s="113"/>
      <c r="BD40" s="113"/>
      <c r="BE40" s="114"/>
      <c r="BF40" s="114"/>
      <c r="BG40" s="114"/>
      <c r="BH40" s="114"/>
      <c r="BI40" s="114"/>
      <c r="BJ40" s="114"/>
      <c r="BK40" s="114"/>
      <c r="BL40" s="114"/>
      <c r="BM40" s="114"/>
      <c r="BN40" s="114"/>
      <c r="BO40" s="114"/>
      <c r="BP40" s="114"/>
      <c r="BQ40" s="114"/>
      <c r="BR40" s="114"/>
      <c r="BS40" s="114"/>
      <c r="BT40" s="114"/>
      <c r="BU40" s="114"/>
      <c r="BV40" s="114"/>
      <c r="BW40" s="114"/>
      <c r="BX40" s="114"/>
      <c r="BY40" s="114"/>
      <c r="BZ40" s="114"/>
      <c r="CB40" s="6"/>
    </row>
    <row r="41" spans="2:80" ht="9" customHeight="1" thickBot="1" x14ac:dyDescent="0.2">
      <c r="B41" s="10"/>
      <c r="CB41" s="6"/>
    </row>
    <row r="42" spans="2:80" ht="16.5" customHeight="1" thickBot="1" x14ac:dyDescent="0.2">
      <c r="B42" s="10"/>
      <c r="D42" s="88" t="s">
        <v>71</v>
      </c>
      <c r="E42" s="88"/>
      <c r="F42" s="115" t="s">
        <v>72</v>
      </c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6">
        <v>0</v>
      </c>
      <c r="T42" s="116"/>
      <c r="U42" s="117">
        <v>1</v>
      </c>
      <c r="V42" s="117"/>
      <c r="W42" s="118" t="s">
        <v>73</v>
      </c>
      <c r="X42" s="118"/>
      <c r="Y42" s="118"/>
      <c r="Z42" s="118"/>
      <c r="AA42" s="118"/>
      <c r="AB42" s="118"/>
      <c r="AC42" s="118"/>
      <c r="AD42" s="118"/>
      <c r="AE42" s="116"/>
      <c r="AF42" s="116"/>
      <c r="AG42" s="117"/>
      <c r="AH42" s="117"/>
      <c r="AI42" s="118"/>
      <c r="AJ42" s="118"/>
      <c r="AK42" s="118"/>
      <c r="AL42" s="118"/>
      <c r="AM42" s="118"/>
      <c r="AN42" s="118"/>
      <c r="AO42" s="118"/>
      <c r="AP42" s="118"/>
      <c r="AQ42" s="116"/>
      <c r="AR42" s="116"/>
      <c r="AS42" s="117"/>
      <c r="AT42" s="117"/>
      <c r="AU42" s="118"/>
      <c r="AV42" s="118"/>
      <c r="AW42" s="118"/>
      <c r="AX42" s="118"/>
      <c r="AY42" s="118"/>
      <c r="AZ42" s="118"/>
      <c r="BA42" s="118"/>
      <c r="BB42" s="118"/>
      <c r="BC42" s="116"/>
      <c r="BD42" s="116"/>
      <c r="BE42" s="117"/>
      <c r="BF42" s="117"/>
      <c r="BG42" s="118"/>
      <c r="BH42" s="118"/>
      <c r="BI42" s="118"/>
      <c r="BJ42" s="118"/>
      <c r="BK42" s="118"/>
      <c r="BL42" s="118"/>
      <c r="BM42" s="118"/>
      <c r="BN42" s="118"/>
      <c r="BO42" s="123" t="s">
        <v>74</v>
      </c>
      <c r="BP42" s="123"/>
      <c r="BQ42" s="123"/>
      <c r="BR42" s="123"/>
      <c r="BS42" s="123"/>
      <c r="BT42" s="123"/>
      <c r="BU42" s="123"/>
      <c r="BV42" s="123"/>
      <c r="BW42" s="123"/>
      <c r="BX42" s="123"/>
      <c r="BY42" s="123"/>
      <c r="BZ42" s="123"/>
      <c r="CB42" s="6"/>
    </row>
    <row r="43" spans="2:80" ht="16.5" customHeight="1" thickBot="1" x14ac:dyDescent="0.2">
      <c r="B43" s="10"/>
      <c r="D43" s="88"/>
      <c r="E43" s="88"/>
      <c r="F43" s="124" t="s">
        <v>77</v>
      </c>
      <c r="G43" s="124"/>
      <c r="H43" s="124"/>
      <c r="I43" s="124"/>
      <c r="J43" s="124"/>
      <c r="K43" s="124"/>
      <c r="L43" s="124"/>
      <c r="M43" s="124"/>
      <c r="N43" s="124"/>
      <c r="O43" s="124"/>
      <c r="P43" s="124"/>
      <c r="Q43" s="124"/>
      <c r="R43" s="124"/>
      <c r="S43" s="119"/>
      <c r="T43" s="119"/>
      <c r="U43" s="119"/>
      <c r="V43" s="119"/>
      <c r="W43" s="125" t="s">
        <v>28</v>
      </c>
      <c r="X43" s="125"/>
      <c r="Y43" s="125"/>
      <c r="Z43" s="125"/>
      <c r="AA43" s="125"/>
      <c r="AB43" s="125"/>
      <c r="AC43" s="125"/>
      <c r="AD43" s="125"/>
      <c r="AE43" s="119"/>
      <c r="AF43" s="119"/>
      <c r="AG43" s="126"/>
      <c r="AH43" s="126"/>
      <c r="AI43" s="125" t="s">
        <v>28</v>
      </c>
      <c r="AJ43" s="125"/>
      <c r="AK43" s="125"/>
      <c r="AL43" s="125"/>
      <c r="AM43" s="125"/>
      <c r="AN43" s="125"/>
      <c r="AO43" s="125"/>
      <c r="AP43" s="125"/>
      <c r="AQ43" s="119"/>
      <c r="AR43" s="119"/>
      <c r="AS43" s="126"/>
      <c r="AT43" s="126"/>
      <c r="AU43" s="125" t="s">
        <v>28</v>
      </c>
      <c r="AV43" s="125"/>
      <c r="AW43" s="125"/>
      <c r="AX43" s="125"/>
      <c r="AY43" s="125"/>
      <c r="AZ43" s="125"/>
      <c r="BA43" s="125"/>
      <c r="BB43" s="125"/>
      <c r="BC43" s="119"/>
      <c r="BD43" s="119"/>
      <c r="BE43" s="126"/>
      <c r="BF43" s="126"/>
      <c r="BG43" s="125" t="s">
        <v>28</v>
      </c>
      <c r="BH43" s="125"/>
      <c r="BI43" s="125"/>
      <c r="BJ43" s="125"/>
      <c r="BK43" s="125"/>
      <c r="BL43" s="125"/>
      <c r="BM43" s="125"/>
      <c r="BN43" s="125"/>
      <c r="BO43" s="123"/>
      <c r="BP43" s="123"/>
      <c r="BQ43" s="123"/>
      <c r="BR43" s="123"/>
      <c r="BS43" s="123"/>
      <c r="BT43" s="123"/>
      <c r="BU43" s="123"/>
      <c r="BV43" s="123"/>
      <c r="BW43" s="123"/>
      <c r="BX43" s="123"/>
      <c r="BY43" s="123"/>
      <c r="BZ43" s="123"/>
      <c r="CB43" s="6"/>
    </row>
    <row r="44" spans="2:80" ht="16.5" customHeight="1" thickBot="1" x14ac:dyDescent="0.2">
      <c r="B44" s="10"/>
      <c r="D44" s="88"/>
      <c r="E44" s="88"/>
      <c r="F44" s="124" t="s">
        <v>80</v>
      </c>
      <c r="G44" s="124"/>
      <c r="H44" s="124"/>
      <c r="I44" s="124"/>
      <c r="J44" s="124"/>
      <c r="K44" s="124"/>
      <c r="L44" s="124"/>
      <c r="M44" s="124"/>
      <c r="N44" s="124"/>
      <c r="O44" s="124"/>
      <c r="P44" s="124"/>
      <c r="Q44" s="124"/>
      <c r="R44" s="124"/>
      <c r="S44" s="127">
        <f>SUM(AU28:BD40)</f>
        <v>0</v>
      </c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19"/>
      <c r="AF44" s="119"/>
      <c r="AG44" s="126"/>
      <c r="AH44" s="126"/>
      <c r="AI44" s="126"/>
      <c r="AJ44" s="126"/>
      <c r="AK44" s="126"/>
      <c r="AL44" s="126"/>
      <c r="AM44" s="126"/>
      <c r="AN44" s="126"/>
      <c r="AO44" s="128"/>
      <c r="AP44" s="128"/>
      <c r="AQ44" s="119"/>
      <c r="AR44" s="119"/>
      <c r="AS44" s="126"/>
      <c r="AT44" s="126"/>
      <c r="AU44" s="126"/>
      <c r="AV44" s="126"/>
      <c r="AW44" s="126"/>
      <c r="AX44" s="126"/>
      <c r="AY44" s="126"/>
      <c r="AZ44" s="126"/>
      <c r="BA44" s="128"/>
      <c r="BB44" s="128"/>
      <c r="BC44" s="119"/>
      <c r="BD44" s="119"/>
      <c r="BE44" s="126"/>
      <c r="BF44" s="126"/>
      <c r="BG44" s="126"/>
      <c r="BH44" s="126"/>
      <c r="BI44" s="126"/>
      <c r="BJ44" s="126"/>
      <c r="BK44" s="126"/>
      <c r="BL44" s="126"/>
      <c r="BM44" s="128"/>
      <c r="BN44" s="128"/>
      <c r="BO44" s="129">
        <f>S44</f>
        <v>0</v>
      </c>
      <c r="BP44" s="129"/>
      <c r="BQ44" s="129"/>
      <c r="BR44" s="129"/>
      <c r="BS44" s="129"/>
      <c r="BT44" s="129"/>
      <c r="BU44" s="129"/>
      <c r="BV44" s="129"/>
      <c r="BW44" s="129"/>
      <c r="BX44" s="129"/>
      <c r="BY44" s="129"/>
      <c r="BZ44" s="129"/>
      <c r="CB44" s="6"/>
    </row>
    <row r="45" spans="2:80" ht="16.5" customHeight="1" thickBot="1" x14ac:dyDescent="0.2">
      <c r="B45" s="10"/>
      <c r="D45" s="88"/>
      <c r="E45" s="88"/>
      <c r="F45" s="124" t="s">
        <v>83</v>
      </c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4"/>
      <c r="R45" s="124"/>
      <c r="S45" s="119">
        <v>1</v>
      </c>
      <c r="T45" s="119"/>
      <c r="U45" s="126">
        <v>0</v>
      </c>
      <c r="V45" s="126"/>
      <c r="W45" s="126" t="s">
        <v>84</v>
      </c>
      <c r="X45" s="126"/>
      <c r="Y45" s="126">
        <v>0</v>
      </c>
      <c r="Z45" s="126"/>
      <c r="AA45" s="130" t="s">
        <v>85</v>
      </c>
      <c r="AB45" s="130"/>
      <c r="AC45" s="130"/>
      <c r="AD45" s="130"/>
      <c r="AE45" s="119"/>
      <c r="AF45" s="119"/>
      <c r="AG45" s="126"/>
      <c r="AH45" s="126"/>
      <c r="AI45" s="126"/>
      <c r="AJ45" s="126"/>
      <c r="AK45" s="126"/>
      <c r="AL45" s="126"/>
      <c r="AM45" s="130" t="s">
        <v>85</v>
      </c>
      <c r="AN45" s="130"/>
      <c r="AO45" s="130"/>
      <c r="AP45" s="130"/>
      <c r="AQ45" s="119"/>
      <c r="AR45" s="119"/>
      <c r="AS45" s="126"/>
      <c r="AT45" s="126"/>
      <c r="AU45" s="126"/>
      <c r="AV45" s="126"/>
      <c r="AW45" s="126"/>
      <c r="AX45" s="126"/>
      <c r="AY45" s="130" t="s">
        <v>85</v>
      </c>
      <c r="AZ45" s="130"/>
      <c r="BA45" s="130"/>
      <c r="BB45" s="130"/>
      <c r="BC45" s="119"/>
      <c r="BD45" s="119"/>
      <c r="BE45" s="126"/>
      <c r="BF45" s="126"/>
      <c r="BG45" s="126"/>
      <c r="BH45" s="126"/>
      <c r="BI45" s="126"/>
      <c r="BJ45" s="126"/>
      <c r="BK45" s="130" t="s">
        <v>85</v>
      </c>
      <c r="BL45" s="130"/>
      <c r="BM45" s="130"/>
      <c r="BN45" s="130"/>
      <c r="BO45" s="131"/>
      <c r="BP45" s="131"/>
      <c r="BQ45" s="131"/>
      <c r="BR45" s="131"/>
      <c r="BS45" s="131"/>
      <c r="BT45" s="131"/>
      <c r="BU45" s="131"/>
      <c r="BV45" s="131"/>
      <c r="BW45" s="131"/>
      <c r="BX45" s="131"/>
      <c r="BY45" s="131"/>
      <c r="BZ45" s="131"/>
      <c r="CB45" s="6"/>
    </row>
    <row r="46" spans="2:80" ht="16.5" customHeight="1" thickBot="1" x14ac:dyDescent="0.2">
      <c r="B46" s="10"/>
      <c r="D46" s="88"/>
      <c r="E46" s="88"/>
      <c r="F46" s="124" t="s">
        <v>88</v>
      </c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19"/>
      <c r="T46" s="119"/>
      <c r="U46" s="126">
        <v>9</v>
      </c>
      <c r="V46" s="126"/>
      <c r="W46" s="126">
        <v>0</v>
      </c>
      <c r="X46" s="126"/>
      <c r="Y46" s="128" t="s">
        <v>89</v>
      </c>
      <c r="Z46" s="128"/>
      <c r="AA46" s="128"/>
      <c r="AB46" s="128"/>
      <c r="AC46" s="128"/>
      <c r="AD46" s="128"/>
      <c r="AE46" s="119"/>
      <c r="AF46" s="119"/>
      <c r="AG46" s="126"/>
      <c r="AH46" s="126"/>
      <c r="AI46" s="126"/>
      <c r="AJ46" s="126"/>
      <c r="AK46" s="128" t="s">
        <v>89</v>
      </c>
      <c r="AL46" s="128"/>
      <c r="AM46" s="128"/>
      <c r="AN46" s="128"/>
      <c r="AO46" s="128"/>
      <c r="AP46" s="128"/>
      <c r="AQ46" s="119"/>
      <c r="AR46" s="119"/>
      <c r="AS46" s="126"/>
      <c r="AT46" s="126"/>
      <c r="AU46" s="126"/>
      <c r="AV46" s="126"/>
      <c r="AW46" s="128" t="s">
        <v>89</v>
      </c>
      <c r="AX46" s="128"/>
      <c r="AY46" s="128"/>
      <c r="AZ46" s="128"/>
      <c r="BA46" s="128"/>
      <c r="BB46" s="128"/>
      <c r="BC46" s="119"/>
      <c r="BD46" s="119"/>
      <c r="BE46" s="126"/>
      <c r="BF46" s="126"/>
      <c r="BG46" s="126"/>
      <c r="BH46" s="126"/>
      <c r="BI46" s="128" t="s">
        <v>89</v>
      </c>
      <c r="BJ46" s="128"/>
      <c r="BK46" s="128"/>
      <c r="BL46" s="128"/>
      <c r="BM46" s="128"/>
      <c r="BN46" s="128"/>
      <c r="BO46" s="132"/>
      <c r="BP46" s="132"/>
      <c r="BQ46" s="133"/>
      <c r="BR46" s="133"/>
      <c r="BS46" s="133"/>
      <c r="BT46" s="133"/>
      <c r="BU46" s="133"/>
      <c r="BV46" s="133"/>
      <c r="BW46" s="133"/>
      <c r="BX46" s="133"/>
      <c r="BY46" s="134"/>
      <c r="BZ46" s="134"/>
      <c r="CB46" s="6"/>
    </row>
    <row r="47" spans="2:80" ht="16.5" customHeight="1" thickBot="1" x14ac:dyDescent="0.2">
      <c r="B47" s="10"/>
      <c r="D47" s="88"/>
      <c r="E47" s="88"/>
      <c r="F47" s="135" t="s">
        <v>92</v>
      </c>
      <c r="G47" s="135"/>
      <c r="H47" s="135"/>
      <c r="I47" s="135"/>
      <c r="J47" s="135"/>
      <c r="K47" s="135"/>
      <c r="L47" s="135"/>
      <c r="M47" s="135"/>
      <c r="N47" s="135"/>
      <c r="O47" s="135"/>
      <c r="P47" s="135"/>
      <c r="Q47" s="135"/>
      <c r="R47" s="135"/>
      <c r="S47" s="121">
        <f>S44*10</f>
        <v>0</v>
      </c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36"/>
      <c r="AF47" s="136"/>
      <c r="AG47" s="137"/>
      <c r="AH47" s="137"/>
      <c r="AI47" s="137"/>
      <c r="AJ47" s="137"/>
      <c r="AK47" s="137"/>
      <c r="AL47" s="137"/>
      <c r="AM47" s="137"/>
      <c r="AN47" s="137"/>
      <c r="AO47" s="138"/>
      <c r="AP47" s="138"/>
      <c r="AQ47" s="136"/>
      <c r="AR47" s="136"/>
      <c r="AS47" s="137"/>
      <c r="AT47" s="137"/>
      <c r="AU47" s="137"/>
      <c r="AV47" s="137"/>
      <c r="AW47" s="137"/>
      <c r="AX47" s="137"/>
      <c r="AY47" s="137"/>
      <c r="AZ47" s="137"/>
      <c r="BA47" s="138"/>
      <c r="BB47" s="138"/>
      <c r="BC47" s="136"/>
      <c r="BD47" s="136"/>
      <c r="BE47" s="137"/>
      <c r="BF47" s="137"/>
      <c r="BG47" s="137"/>
      <c r="BH47" s="137"/>
      <c r="BI47" s="137"/>
      <c r="BJ47" s="137"/>
      <c r="BK47" s="137"/>
      <c r="BL47" s="137"/>
      <c r="BM47" s="138"/>
      <c r="BN47" s="138"/>
      <c r="BO47" s="139">
        <f>S47</f>
        <v>0</v>
      </c>
      <c r="BP47" s="139"/>
      <c r="BQ47" s="139"/>
      <c r="BR47" s="139"/>
      <c r="BS47" s="139"/>
      <c r="BT47" s="139"/>
      <c r="BU47" s="139"/>
      <c r="BV47" s="139"/>
      <c r="BW47" s="139"/>
      <c r="BX47" s="139"/>
      <c r="BY47" s="139"/>
      <c r="BZ47" s="139"/>
      <c r="CB47" s="6"/>
    </row>
    <row r="48" spans="2:80" ht="16.5" customHeight="1" thickBot="1" x14ac:dyDescent="0.2">
      <c r="B48" s="10"/>
      <c r="D48" s="88"/>
      <c r="E48" s="88"/>
      <c r="F48" s="140" t="s">
        <v>95</v>
      </c>
      <c r="G48" s="140"/>
      <c r="H48" s="140"/>
      <c r="I48" s="140"/>
      <c r="J48" s="140"/>
      <c r="K48" s="141" t="s">
        <v>96</v>
      </c>
      <c r="L48" s="141"/>
      <c r="M48" s="141"/>
      <c r="N48" s="141"/>
      <c r="O48" s="141"/>
      <c r="P48" s="141"/>
      <c r="Q48" s="141"/>
      <c r="R48" s="141"/>
      <c r="S48" s="142">
        <f>S47-S49</f>
        <v>0</v>
      </c>
      <c r="T48" s="142"/>
      <c r="U48" s="142"/>
      <c r="V48" s="142"/>
      <c r="W48" s="142"/>
      <c r="X48" s="142"/>
      <c r="Y48" s="142"/>
      <c r="Z48" s="142"/>
      <c r="AA48" s="142"/>
      <c r="AB48" s="142"/>
      <c r="AC48" s="142"/>
      <c r="AD48" s="142"/>
      <c r="AE48" s="123"/>
      <c r="AF48" s="123"/>
      <c r="AG48" s="123"/>
      <c r="AH48" s="123"/>
      <c r="AI48" s="123"/>
      <c r="AJ48" s="123"/>
      <c r="AK48" s="123"/>
      <c r="AL48" s="123"/>
      <c r="AM48" s="123"/>
      <c r="AN48" s="123"/>
      <c r="AO48" s="123"/>
      <c r="AP48" s="123"/>
      <c r="AQ48" s="116"/>
      <c r="AR48" s="116"/>
      <c r="AS48" s="117"/>
      <c r="AT48" s="117"/>
      <c r="AU48" s="117"/>
      <c r="AV48" s="117"/>
      <c r="AW48" s="117"/>
      <c r="AX48" s="117"/>
      <c r="AY48" s="117"/>
      <c r="AZ48" s="117"/>
      <c r="BA48" s="118"/>
      <c r="BB48" s="118"/>
      <c r="BC48" s="116"/>
      <c r="BD48" s="116"/>
      <c r="BE48" s="117"/>
      <c r="BF48" s="117"/>
      <c r="BG48" s="117"/>
      <c r="BH48" s="117"/>
      <c r="BI48" s="117"/>
      <c r="BJ48" s="117"/>
      <c r="BK48" s="117"/>
      <c r="BL48" s="117"/>
      <c r="BM48" s="118"/>
      <c r="BN48" s="118"/>
      <c r="BO48" s="143"/>
      <c r="BP48" s="143"/>
      <c r="BQ48" s="143"/>
      <c r="BR48" s="143"/>
      <c r="BS48" s="143"/>
      <c r="BT48" s="143"/>
      <c r="BU48" s="143"/>
      <c r="BV48" s="143"/>
      <c r="BW48" s="143"/>
      <c r="BX48" s="143"/>
      <c r="BY48" s="143"/>
      <c r="BZ48" s="143"/>
      <c r="CB48" s="6"/>
    </row>
    <row r="49" spans="2:80" ht="16.5" customHeight="1" thickBot="1" x14ac:dyDescent="0.2">
      <c r="B49" s="10"/>
      <c r="D49" s="88"/>
      <c r="E49" s="88"/>
      <c r="F49" s="140"/>
      <c r="G49" s="140"/>
      <c r="H49" s="140"/>
      <c r="I49" s="140"/>
      <c r="J49" s="140"/>
      <c r="K49" s="144" t="s">
        <v>99</v>
      </c>
      <c r="L49" s="144"/>
      <c r="M49" s="144"/>
      <c r="N49" s="144"/>
      <c r="O49" s="144"/>
      <c r="P49" s="144"/>
      <c r="Q49" s="144"/>
      <c r="R49" s="144"/>
      <c r="S49" s="145">
        <f>S44</f>
        <v>0</v>
      </c>
      <c r="T49" s="145"/>
      <c r="U49" s="145"/>
      <c r="V49" s="145"/>
      <c r="W49" s="145"/>
      <c r="X49" s="145"/>
      <c r="Y49" s="145"/>
      <c r="Z49" s="145"/>
      <c r="AA49" s="145"/>
      <c r="AB49" s="145"/>
      <c r="AC49" s="145"/>
      <c r="AD49" s="145"/>
      <c r="AE49" s="146"/>
      <c r="AF49" s="146"/>
      <c r="AG49" s="147"/>
      <c r="AH49" s="147"/>
      <c r="AI49" s="147"/>
      <c r="AJ49" s="147"/>
      <c r="AK49" s="147"/>
      <c r="AL49" s="147"/>
      <c r="AM49" s="147"/>
      <c r="AN49" s="147"/>
      <c r="AO49" s="148"/>
      <c r="AP49" s="148"/>
      <c r="AQ49" s="146"/>
      <c r="AR49" s="146"/>
      <c r="AS49" s="147"/>
      <c r="AT49" s="147"/>
      <c r="AU49" s="147"/>
      <c r="AV49" s="147"/>
      <c r="AW49" s="147"/>
      <c r="AX49" s="147"/>
      <c r="AY49" s="147"/>
      <c r="AZ49" s="147"/>
      <c r="BA49" s="148"/>
      <c r="BB49" s="148"/>
      <c r="BC49" s="146"/>
      <c r="BD49" s="146"/>
      <c r="BE49" s="147"/>
      <c r="BF49" s="147"/>
      <c r="BG49" s="147"/>
      <c r="BH49" s="147"/>
      <c r="BI49" s="147"/>
      <c r="BJ49" s="147"/>
      <c r="BK49" s="147"/>
      <c r="BL49" s="147"/>
      <c r="BM49" s="148"/>
      <c r="BN49" s="148"/>
      <c r="BO49" s="131"/>
      <c r="BP49" s="131"/>
      <c r="BQ49" s="131"/>
      <c r="BR49" s="131"/>
      <c r="BS49" s="131"/>
      <c r="BT49" s="131"/>
      <c r="BU49" s="131"/>
      <c r="BV49" s="131"/>
      <c r="BW49" s="131"/>
      <c r="BX49" s="131"/>
      <c r="BY49" s="131"/>
      <c r="BZ49" s="131"/>
      <c r="CB49" s="6"/>
    </row>
    <row r="50" spans="2:80" ht="16.5" customHeight="1" thickBot="1" x14ac:dyDescent="0.2">
      <c r="B50" s="10"/>
      <c r="D50" s="88"/>
      <c r="E50" s="88"/>
      <c r="F50" s="120" t="s">
        <v>102</v>
      </c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1">
        <f>IF(U18&lt;S49,U18,S49)</f>
        <v>0</v>
      </c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2"/>
      <c r="AF50" s="122"/>
      <c r="AG50" s="149"/>
      <c r="AH50" s="149"/>
      <c r="AI50" s="149"/>
      <c r="AJ50" s="149"/>
      <c r="AK50" s="149"/>
      <c r="AL50" s="149"/>
      <c r="AM50" s="149"/>
      <c r="AN50" s="149"/>
      <c r="AO50" s="150"/>
      <c r="AP50" s="150"/>
      <c r="AQ50" s="122"/>
      <c r="AR50" s="122"/>
      <c r="AS50" s="149"/>
      <c r="AT50" s="149"/>
      <c r="AU50" s="149"/>
      <c r="AV50" s="149"/>
      <c r="AW50" s="149"/>
      <c r="AX50" s="149"/>
      <c r="AY50" s="149"/>
      <c r="AZ50" s="149"/>
      <c r="BA50" s="150"/>
      <c r="BB50" s="150"/>
      <c r="BC50" s="122"/>
      <c r="BD50" s="122"/>
      <c r="BE50" s="149"/>
      <c r="BF50" s="149"/>
      <c r="BG50" s="149"/>
      <c r="BH50" s="149"/>
      <c r="BI50" s="149"/>
      <c r="BJ50" s="149"/>
      <c r="BK50" s="149"/>
      <c r="BL50" s="149"/>
      <c r="BM50" s="150"/>
      <c r="BN50" s="150"/>
      <c r="BO50" s="139">
        <f>S50</f>
        <v>0</v>
      </c>
      <c r="BP50" s="139"/>
      <c r="BQ50" s="139"/>
      <c r="BR50" s="139"/>
      <c r="BS50" s="139"/>
      <c r="BT50" s="139"/>
      <c r="BU50" s="139"/>
      <c r="BV50" s="139"/>
      <c r="BW50" s="139"/>
      <c r="BX50" s="139"/>
      <c r="BY50" s="139"/>
      <c r="BZ50" s="139"/>
      <c r="CB50" s="6"/>
    </row>
    <row r="51" spans="2:80" ht="16.5" customHeight="1" thickBot="1" x14ac:dyDescent="0.2">
      <c r="B51" s="10"/>
      <c r="D51" s="88"/>
      <c r="E51" s="88"/>
      <c r="F51" s="151" t="s">
        <v>105</v>
      </c>
      <c r="G51" s="151"/>
      <c r="H51" s="151"/>
      <c r="I51" s="151"/>
      <c r="J51" s="151"/>
      <c r="K51" s="152" t="s">
        <v>106</v>
      </c>
      <c r="L51" s="152"/>
      <c r="M51" s="152"/>
      <c r="N51" s="152"/>
      <c r="O51" s="152"/>
      <c r="P51" s="152"/>
      <c r="Q51" s="152"/>
      <c r="R51" s="152"/>
      <c r="S51" s="153"/>
      <c r="T51" s="153"/>
      <c r="U51" s="154"/>
      <c r="V51" s="154"/>
      <c r="W51" s="154"/>
      <c r="X51" s="154"/>
      <c r="Y51" s="154"/>
      <c r="Z51" s="154"/>
      <c r="AA51" s="154"/>
      <c r="AB51" s="154"/>
      <c r="AC51" s="155"/>
      <c r="AD51" s="155"/>
      <c r="AE51" s="153"/>
      <c r="AF51" s="153"/>
      <c r="AG51" s="154"/>
      <c r="AH51" s="154"/>
      <c r="AI51" s="154"/>
      <c r="AJ51" s="154"/>
      <c r="AK51" s="154"/>
      <c r="AL51" s="154"/>
      <c r="AM51" s="154"/>
      <c r="AN51" s="154"/>
      <c r="AO51" s="155"/>
      <c r="AP51" s="155"/>
      <c r="AQ51" s="153"/>
      <c r="AR51" s="153"/>
      <c r="AS51" s="154"/>
      <c r="AT51" s="154"/>
      <c r="AU51" s="154"/>
      <c r="AV51" s="154"/>
      <c r="AW51" s="154"/>
      <c r="AX51" s="154"/>
      <c r="AY51" s="154"/>
      <c r="AZ51" s="154"/>
      <c r="BA51" s="155"/>
      <c r="BB51" s="155"/>
      <c r="BC51" s="153"/>
      <c r="BD51" s="153"/>
      <c r="BE51" s="154"/>
      <c r="BF51" s="154"/>
      <c r="BG51" s="154"/>
      <c r="BH51" s="154"/>
      <c r="BI51" s="154"/>
      <c r="BJ51" s="154"/>
      <c r="BK51" s="154"/>
      <c r="BL51" s="154"/>
      <c r="BM51" s="155"/>
      <c r="BN51" s="155"/>
      <c r="BO51" s="156"/>
      <c r="BP51" s="156"/>
      <c r="BQ51" s="157"/>
      <c r="BR51" s="157"/>
      <c r="BS51" s="157"/>
      <c r="BT51" s="157"/>
      <c r="BU51" s="157"/>
      <c r="BV51" s="157"/>
      <c r="BW51" s="157"/>
      <c r="BX51" s="157"/>
      <c r="BY51" s="158"/>
      <c r="BZ51" s="158"/>
      <c r="CB51" s="6"/>
    </row>
    <row r="52" spans="2:80" ht="16.5" customHeight="1" thickBot="1" x14ac:dyDescent="0.2">
      <c r="B52" s="10"/>
      <c r="D52" s="88"/>
      <c r="E52" s="88"/>
      <c r="F52" s="151"/>
      <c r="G52" s="151"/>
      <c r="H52" s="151"/>
      <c r="I52" s="151"/>
      <c r="J52" s="151"/>
      <c r="K52" s="159" t="s">
        <v>109</v>
      </c>
      <c r="L52" s="159"/>
      <c r="M52" s="159"/>
      <c r="N52" s="159"/>
      <c r="O52" s="159"/>
      <c r="P52" s="159"/>
      <c r="Q52" s="159"/>
      <c r="R52" s="159"/>
      <c r="S52" s="136"/>
      <c r="T52" s="136"/>
      <c r="U52" s="137"/>
      <c r="V52" s="137"/>
      <c r="W52" s="137"/>
      <c r="X52" s="137"/>
      <c r="Y52" s="137"/>
      <c r="Z52" s="137"/>
      <c r="AA52" s="137"/>
      <c r="AB52" s="137"/>
      <c r="AC52" s="138"/>
      <c r="AD52" s="138"/>
      <c r="AE52" s="136"/>
      <c r="AF52" s="136"/>
      <c r="AG52" s="137"/>
      <c r="AH52" s="137"/>
      <c r="AI52" s="137"/>
      <c r="AJ52" s="137"/>
      <c r="AK52" s="137"/>
      <c r="AL52" s="137"/>
      <c r="AM52" s="137"/>
      <c r="AN52" s="137"/>
      <c r="AO52" s="138"/>
      <c r="AP52" s="138"/>
      <c r="AQ52" s="136"/>
      <c r="AR52" s="136"/>
      <c r="AS52" s="137"/>
      <c r="AT52" s="137"/>
      <c r="AU52" s="137"/>
      <c r="AV52" s="137"/>
      <c r="AW52" s="137"/>
      <c r="AX52" s="137"/>
      <c r="AY52" s="137"/>
      <c r="AZ52" s="137"/>
      <c r="BA52" s="138"/>
      <c r="BB52" s="138"/>
      <c r="BC52" s="136"/>
      <c r="BD52" s="136"/>
      <c r="BE52" s="137"/>
      <c r="BF52" s="137"/>
      <c r="BG52" s="137"/>
      <c r="BH52" s="137"/>
      <c r="BI52" s="137"/>
      <c r="BJ52" s="137"/>
      <c r="BK52" s="137"/>
      <c r="BL52" s="137"/>
      <c r="BM52" s="138"/>
      <c r="BN52" s="138"/>
      <c r="BO52" s="160"/>
      <c r="BP52" s="160"/>
      <c r="BQ52" s="161"/>
      <c r="BR52" s="161"/>
      <c r="BS52" s="161"/>
      <c r="BT52" s="161"/>
      <c r="BU52" s="161"/>
      <c r="BV52" s="161"/>
      <c r="BW52" s="161"/>
      <c r="BX52" s="161"/>
      <c r="BY52" s="162"/>
      <c r="BZ52" s="162"/>
      <c r="CB52" s="6"/>
    </row>
    <row r="53" spans="2:80" ht="16.5" customHeight="1" thickBot="1" x14ac:dyDescent="0.2">
      <c r="B53" s="10"/>
      <c r="D53" s="88"/>
      <c r="E53" s="88"/>
      <c r="F53" s="163" t="s">
        <v>111</v>
      </c>
      <c r="G53" s="163"/>
      <c r="H53" s="163"/>
      <c r="I53" s="163"/>
      <c r="J53" s="163"/>
      <c r="K53" s="163"/>
      <c r="L53" s="163"/>
      <c r="M53" s="163"/>
      <c r="N53" s="163"/>
      <c r="O53" s="163"/>
      <c r="P53" s="163"/>
      <c r="Q53" s="163"/>
      <c r="R53" s="163"/>
      <c r="S53" s="164"/>
      <c r="T53" s="164"/>
      <c r="U53" s="164"/>
      <c r="V53" s="164"/>
      <c r="W53" s="164"/>
      <c r="X53" s="164"/>
      <c r="Y53" s="164"/>
      <c r="Z53" s="164"/>
      <c r="AA53" s="164"/>
      <c r="AB53" s="164"/>
      <c r="AC53" s="164"/>
      <c r="AD53" s="164"/>
      <c r="AE53" s="165"/>
      <c r="AF53" s="165"/>
      <c r="AG53" s="166"/>
      <c r="AH53" s="166"/>
      <c r="AI53" s="166"/>
      <c r="AJ53" s="166"/>
      <c r="AK53" s="166"/>
      <c r="AL53" s="166"/>
      <c r="AM53" s="166"/>
      <c r="AN53" s="166"/>
      <c r="AO53" s="167"/>
      <c r="AP53" s="167"/>
      <c r="AQ53" s="165"/>
      <c r="AR53" s="165"/>
      <c r="AS53" s="166"/>
      <c r="AT53" s="166"/>
      <c r="AU53" s="166"/>
      <c r="AV53" s="166"/>
      <c r="AW53" s="166"/>
      <c r="AX53" s="166"/>
      <c r="AY53" s="166"/>
      <c r="AZ53" s="166"/>
      <c r="BA53" s="167"/>
      <c r="BB53" s="167"/>
      <c r="BC53" s="165"/>
      <c r="BD53" s="165"/>
      <c r="BE53" s="166"/>
      <c r="BF53" s="166"/>
      <c r="BG53" s="166"/>
      <c r="BH53" s="166"/>
      <c r="BI53" s="166"/>
      <c r="BJ53" s="166"/>
      <c r="BK53" s="166"/>
      <c r="BL53" s="166"/>
      <c r="BM53" s="167"/>
      <c r="BN53" s="167"/>
      <c r="BO53" s="168">
        <f>S53</f>
        <v>0</v>
      </c>
      <c r="BP53" s="168"/>
      <c r="BQ53" s="168"/>
      <c r="BR53" s="168"/>
      <c r="BS53" s="168"/>
      <c r="BT53" s="168"/>
      <c r="BU53" s="168"/>
      <c r="BV53" s="168"/>
      <c r="BW53" s="168"/>
      <c r="BX53" s="168"/>
      <c r="BY53" s="168"/>
      <c r="BZ53" s="168"/>
      <c r="CB53" s="6"/>
    </row>
    <row r="54" spans="2:80" ht="16.5" customHeight="1" thickBot="1" x14ac:dyDescent="0.2">
      <c r="B54" s="10"/>
      <c r="D54" s="88"/>
      <c r="E54" s="88"/>
      <c r="F54" s="169" t="s">
        <v>113</v>
      </c>
      <c r="G54" s="169"/>
      <c r="H54" s="169"/>
      <c r="I54" s="169"/>
      <c r="J54" s="169"/>
      <c r="K54" s="169"/>
      <c r="L54" s="169"/>
      <c r="M54" s="169"/>
      <c r="N54" s="169"/>
      <c r="O54" s="169"/>
      <c r="P54" s="169"/>
      <c r="Q54" s="169"/>
      <c r="R54" s="169"/>
      <c r="S54" s="170" t="str">
        <f>IF(BQ20="","",BQ20)</f>
        <v/>
      </c>
      <c r="T54" s="170"/>
      <c r="U54" s="170"/>
      <c r="V54" s="170"/>
      <c r="W54" s="170"/>
      <c r="X54" s="170"/>
      <c r="Y54" s="170"/>
      <c r="Z54" s="170"/>
      <c r="AA54" s="170"/>
      <c r="AB54" s="170"/>
      <c r="AC54" s="170"/>
      <c r="AD54" s="170"/>
      <c r="AE54" s="165"/>
      <c r="AF54" s="165"/>
      <c r="AG54" s="166"/>
      <c r="AH54" s="166"/>
      <c r="AI54" s="166"/>
      <c r="AJ54" s="166"/>
      <c r="AK54" s="166"/>
      <c r="AL54" s="166"/>
      <c r="AM54" s="166"/>
      <c r="AN54" s="166"/>
      <c r="AO54" s="167"/>
      <c r="AP54" s="167"/>
      <c r="AQ54" s="165"/>
      <c r="AR54" s="165"/>
      <c r="AS54" s="166"/>
      <c r="AT54" s="166"/>
      <c r="AU54" s="166"/>
      <c r="AV54" s="166"/>
      <c r="AW54" s="166"/>
      <c r="AX54" s="166"/>
      <c r="AY54" s="166"/>
      <c r="AZ54" s="166"/>
      <c r="BA54" s="167"/>
      <c r="BB54" s="167"/>
      <c r="BC54" s="165"/>
      <c r="BD54" s="165"/>
      <c r="BE54" s="166"/>
      <c r="BF54" s="166"/>
      <c r="BG54" s="166"/>
      <c r="BH54" s="166"/>
      <c r="BI54" s="166"/>
      <c r="BJ54" s="166"/>
      <c r="BK54" s="166"/>
      <c r="BL54" s="166"/>
      <c r="BM54" s="167"/>
      <c r="BN54" s="167"/>
      <c r="BO54" s="168" t="str">
        <f>S54</f>
        <v/>
      </c>
      <c r="BP54" s="168"/>
      <c r="BQ54" s="168"/>
      <c r="BR54" s="168"/>
      <c r="BS54" s="168"/>
      <c r="BT54" s="168"/>
      <c r="BU54" s="168"/>
      <c r="BV54" s="168"/>
      <c r="BW54" s="168"/>
      <c r="BX54" s="168"/>
      <c r="BY54" s="168"/>
      <c r="BZ54" s="168"/>
      <c r="CB54" s="6"/>
    </row>
    <row r="55" spans="2:80" ht="16.5" customHeight="1" thickBot="1" x14ac:dyDescent="0.2">
      <c r="B55" s="10"/>
      <c r="D55" s="88"/>
      <c r="E55" s="88"/>
      <c r="F55" s="171" t="s">
        <v>116</v>
      </c>
      <c r="G55" s="171"/>
      <c r="H55" s="171"/>
      <c r="I55" s="171"/>
      <c r="J55" s="171"/>
      <c r="K55" s="171"/>
      <c r="L55" s="171"/>
      <c r="M55" s="171"/>
      <c r="N55" s="171"/>
      <c r="O55" s="171"/>
      <c r="P55" s="171"/>
      <c r="Q55" s="171"/>
      <c r="R55" s="171"/>
      <c r="S55" s="172">
        <f>IF(BQ20="",IF(S53&gt;0,S53,S50),BQ20)</f>
        <v>0</v>
      </c>
      <c r="T55" s="172"/>
      <c r="U55" s="172"/>
      <c r="V55" s="172"/>
      <c r="W55" s="172"/>
      <c r="X55" s="172"/>
      <c r="Y55" s="172"/>
      <c r="Z55" s="172"/>
      <c r="AA55" s="172"/>
      <c r="AB55" s="172"/>
      <c r="AC55" s="172"/>
      <c r="AD55" s="172"/>
      <c r="AE55" s="173"/>
      <c r="AF55" s="173"/>
      <c r="AG55" s="174"/>
      <c r="AH55" s="174"/>
      <c r="AI55" s="174"/>
      <c r="AJ55" s="174"/>
      <c r="AK55" s="174"/>
      <c r="AL55" s="174"/>
      <c r="AM55" s="174"/>
      <c r="AN55" s="174"/>
      <c r="AO55" s="175"/>
      <c r="AP55" s="175"/>
      <c r="AQ55" s="173"/>
      <c r="AR55" s="173"/>
      <c r="AS55" s="174"/>
      <c r="AT55" s="174"/>
      <c r="AU55" s="174"/>
      <c r="AV55" s="174"/>
      <c r="AW55" s="174"/>
      <c r="AX55" s="174"/>
      <c r="AY55" s="174"/>
      <c r="AZ55" s="174"/>
      <c r="BA55" s="175"/>
      <c r="BB55" s="175"/>
      <c r="BC55" s="173"/>
      <c r="BD55" s="173"/>
      <c r="BE55" s="174"/>
      <c r="BF55" s="174"/>
      <c r="BG55" s="174"/>
      <c r="BH55" s="174"/>
      <c r="BI55" s="174"/>
      <c r="BJ55" s="174"/>
      <c r="BK55" s="174"/>
      <c r="BL55" s="174"/>
      <c r="BM55" s="175"/>
      <c r="BN55" s="175"/>
      <c r="BO55" s="172">
        <f>S55</f>
        <v>0</v>
      </c>
      <c r="BP55" s="172"/>
      <c r="BQ55" s="172"/>
      <c r="BR55" s="172"/>
      <c r="BS55" s="172"/>
      <c r="BT55" s="172"/>
      <c r="BU55" s="172"/>
      <c r="BV55" s="172"/>
      <c r="BW55" s="172"/>
      <c r="BX55" s="172"/>
      <c r="BY55" s="172"/>
      <c r="BZ55" s="172"/>
      <c r="CB55" s="6"/>
    </row>
    <row r="56" spans="2:80" ht="16.5" customHeight="1" thickBot="1" x14ac:dyDescent="0.2">
      <c r="B56" s="10"/>
      <c r="D56" s="88"/>
      <c r="E56" s="88"/>
      <c r="F56" s="176" t="s">
        <v>96</v>
      </c>
      <c r="G56" s="176"/>
      <c r="H56" s="176"/>
      <c r="I56" s="176"/>
      <c r="J56" s="176"/>
      <c r="K56" s="141" t="s">
        <v>119</v>
      </c>
      <c r="L56" s="141"/>
      <c r="M56" s="141"/>
      <c r="N56" s="141"/>
      <c r="O56" s="141"/>
      <c r="P56" s="141"/>
      <c r="Q56" s="141"/>
      <c r="R56" s="141"/>
      <c r="S56" s="177">
        <f>S47-S55</f>
        <v>0</v>
      </c>
      <c r="T56" s="177"/>
      <c r="U56" s="177"/>
      <c r="V56" s="177"/>
      <c r="W56" s="177"/>
      <c r="X56" s="177"/>
      <c r="Y56" s="177"/>
      <c r="Z56" s="177"/>
      <c r="AA56" s="177"/>
      <c r="AB56" s="177"/>
      <c r="AC56" s="177"/>
      <c r="AD56" s="177"/>
      <c r="AE56" s="178"/>
      <c r="AF56" s="178"/>
      <c r="AG56" s="179"/>
      <c r="AH56" s="179"/>
      <c r="AI56" s="179"/>
      <c r="AJ56" s="179"/>
      <c r="AK56" s="179"/>
      <c r="AL56" s="179"/>
      <c r="AM56" s="179"/>
      <c r="AN56" s="179"/>
      <c r="AO56" s="180"/>
      <c r="AP56" s="180"/>
      <c r="AQ56" s="178"/>
      <c r="AR56" s="178"/>
      <c r="AS56" s="179"/>
      <c r="AT56" s="179"/>
      <c r="AU56" s="179"/>
      <c r="AV56" s="179"/>
      <c r="AW56" s="179"/>
      <c r="AX56" s="179"/>
      <c r="AY56" s="179"/>
      <c r="AZ56" s="179"/>
      <c r="BA56" s="180"/>
      <c r="BB56" s="180"/>
      <c r="BC56" s="178"/>
      <c r="BD56" s="178"/>
      <c r="BE56" s="179"/>
      <c r="BF56" s="179"/>
      <c r="BG56" s="179"/>
      <c r="BH56" s="179"/>
      <c r="BI56" s="179"/>
      <c r="BJ56" s="179"/>
      <c r="BK56" s="179"/>
      <c r="BL56" s="179"/>
      <c r="BM56" s="180"/>
      <c r="BN56" s="180"/>
      <c r="BO56" s="177">
        <f>S56</f>
        <v>0</v>
      </c>
      <c r="BP56" s="177"/>
      <c r="BQ56" s="177"/>
      <c r="BR56" s="177"/>
      <c r="BS56" s="177"/>
      <c r="BT56" s="177"/>
      <c r="BU56" s="177"/>
      <c r="BV56" s="177"/>
      <c r="BW56" s="177"/>
      <c r="BX56" s="177"/>
      <c r="BY56" s="177"/>
      <c r="BZ56" s="177"/>
      <c r="CB56" s="6"/>
    </row>
    <row r="57" spans="2:80" ht="16.5" customHeight="1" thickBot="1" x14ac:dyDescent="0.2">
      <c r="B57" s="10"/>
      <c r="D57" s="88"/>
      <c r="E57" s="88"/>
      <c r="F57" s="176"/>
      <c r="G57" s="176"/>
      <c r="H57" s="176"/>
      <c r="I57" s="176"/>
      <c r="J57" s="176"/>
      <c r="K57" s="181" t="s">
        <v>122</v>
      </c>
      <c r="L57" s="181"/>
      <c r="M57" s="181"/>
      <c r="N57" s="181"/>
      <c r="O57" s="181"/>
      <c r="P57" s="181"/>
      <c r="Q57" s="181"/>
      <c r="R57" s="181"/>
      <c r="S57" s="182"/>
      <c r="T57" s="182"/>
      <c r="U57" s="183"/>
      <c r="V57" s="183"/>
      <c r="W57" s="183"/>
      <c r="X57" s="183"/>
      <c r="Y57" s="183"/>
      <c r="Z57" s="183"/>
      <c r="AA57" s="183"/>
      <c r="AB57" s="183"/>
      <c r="AC57" s="184"/>
      <c r="AD57" s="184"/>
      <c r="AE57" s="182"/>
      <c r="AF57" s="182"/>
      <c r="AG57" s="183"/>
      <c r="AH57" s="183"/>
      <c r="AI57" s="183"/>
      <c r="AJ57" s="183"/>
      <c r="AK57" s="183"/>
      <c r="AL57" s="183"/>
      <c r="AM57" s="183"/>
      <c r="AN57" s="183"/>
      <c r="AO57" s="184"/>
      <c r="AP57" s="184"/>
      <c r="AQ57" s="185"/>
      <c r="AR57" s="185"/>
      <c r="AS57" s="186"/>
      <c r="AT57" s="186"/>
      <c r="AU57" s="186"/>
      <c r="AV57" s="186"/>
      <c r="AW57" s="186"/>
      <c r="AX57" s="186"/>
      <c r="AY57" s="186"/>
      <c r="AZ57" s="186"/>
      <c r="BA57" s="187"/>
      <c r="BB57" s="187"/>
      <c r="BC57" s="185"/>
      <c r="BD57" s="185"/>
      <c r="BE57" s="186"/>
      <c r="BF57" s="186"/>
      <c r="BG57" s="186"/>
      <c r="BH57" s="186"/>
      <c r="BI57" s="186"/>
      <c r="BJ57" s="186"/>
      <c r="BK57" s="186"/>
      <c r="BL57" s="186"/>
      <c r="BM57" s="187"/>
      <c r="BN57" s="187"/>
      <c r="BO57" s="185"/>
      <c r="BP57" s="185"/>
      <c r="BQ57" s="186"/>
      <c r="BR57" s="186"/>
      <c r="BS57" s="186"/>
      <c r="BT57" s="186"/>
      <c r="BU57" s="186"/>
      <c r="BV57" s="186"/>
      <c r="BW57" s="186"/>
      <c r="BX57" s="186"/>
      <c r="BY57" s="187"/>
      <c r="BZ57" s="187"/>
      <c r="CB57" s="6"/>
    </row>
    <row r="58" spans="2:80" ht="16.5" customHeight="1" thickTop="1" thickBot="1" x14ac:dyDescent="0.2">
      <c r="B58" s="10"/>
      <c r="D58" s="88"/>
      <c r="E58" s="88"/>
      <c r="F58" s="188" t="s">
        <v>125</v>
      </c>
      <c r="G58" s="188"/>
      <c r="H58" s="188"/>
      <c r="I58" s="188"/>
      <c r="J58" s="188"/>
      <c r="K58" s="188"/>
      <c r="L58" s="188"/>
      <c r="M58" s="188"/>
      <c r="N58" s="188"/>
      <c r="O58" s="188"/>
      <c r="P58" s="188"/>
      <c r="Q58" s="188"/>
      <c r="R58" s="188"/>
      <c r="S58" s="189"/>
      <c r="T58" s="189"/>
      <c r="U58" s="190"/>
      <c r="V58" s="190"/>
      <c r="W58" s="190"/>
      <c r="X58" s="190"/>
      <c r="Y58" s="190"/>
      <c r="Z58" s="190"/>
      <c r="AA58" s="190"/>
      <c r="AB58" s="190"/>
      <c r="AC58" s="191"/>
      <c r="AD58" s="191"/>
      <c r="AE58" s="189"/>
      <c r="AF58" s="189"/>
      <c r="AG58" s="190"/>
      <c r="AH58" s="190"/>
      <c r="AI58" s="190"/>
      <c r="AJ58" s="190"/>
      <c r="AK58" s="190"/>
      <c r="AL58" s="190"/>
      <c r="AM58" s="190"/>
      <c r="AN58" s="190"/>
      <c r="AO58" s="191"/>
      <c r="AP58" s="191"/>
      <c r="AQ58" s="189"/>
      <c r="AR58" s="189"/>
      <c r="AS58" s="190"/>
      <c r="AT58" s="190"/>
      <c r="AU58" s="190"/>
      <c r="AV58" s="190"/>
      <c r="AW58" s="190"/>
      <c r="AX58" s="190"/>
      <c r="AY58" s="190"/>
      <c r="AZ58" s="190"/>
      <c r="BA58" s="191"/>
      <c r="BB58" s="191"/>
      <c r="BC58" s="189"/>
      <c r="BD58" s="189"/>
      <c r="BE58" s="190"/>
      <c r="BF58" s="190"/>
      <c r="BG58" s="190"/>
      <c r="BH58" s="190"/>
      <c r="BI58" s="190"/>
      <c r="BJ58" s="190"/>
      <c r="BK58" s="190"/>
      <c r="BL58" s="190"/>
      <c r="BM58" s="191"/>
      <c r="BN58" s="191"/>
      <c r="BO58" s="189"/>
      <c r="BP58" s="189"/>
      <c r="BQ58" s="190"/>
      <c r="BR58" s="190"/>
      <c r="BS58" s="190"/>
      <c r="BT58" s="190"/>
      <c r="BU58" s="190"/>
      <c r="BV58" s="190"/>
      <c r="BW58" s="190"/>
      <c r="BX58" s="190"/>
      <c r="BY58" s="191"/>
      <c r="BZ58" s="191"/>
      <c r="CB58" s="6"/>
    </row>
    <row r="59" spans="2:80" ht="6.75" customHeight="1" thickBot="1" x14ac:dyDescent="0.2">
      <c r="B59" s="10"/>
      <c r="CB59" s="6"/>
    </row>
    <row r="60" spans="2:80" ht="16.5" customHeight="1" thickBot="1" x14ac:dyDescent="0.2">
      <c r="B60" s="10"/>
      <c r="D60" s="192" t="s">
        <v>130</v>
      </c>
      <c r="E60" s="192"/>
      <c r="F60" s="192"/>
      <c r="G60" s="192"/>
      <c r="H60" s="192"/>
      <c r="I60" s="192"/>
      <c r="J60" s="192"/>
      <c r="K60" s="192"/>
      <c r="L60" s="192"/>
      <c r="M60" s="192"/>
      <c r="N60" s="192"/>
      <c r="O60" s="192"/>
      <c r="P60" s="192"/>
      <c r="Q60" s="192"/>
      <c r="R60" s="192"/>
      <c r="S60" s="96" t="s">
        <v>131</v>
      </c>
      <c r="T60" s="96"/>
      <c r="U60" s="96"/>
      <c r="V60" s="96"/>
      <c r="W60" s="96"/>
      <c r="X60" s="96"/>
      <c r="Y60" s="96"/>
      <c r="Z60" s="96"/>
      <c r="AA60" s="96" t="s">
        <v>132</v>
      </c>
      <c r="AB60" s="96"/>
      <c r="AC60" s="96"/>
      <c r="AD60" s="96"/>
      <c r="AE60" s="96" t="s">
        <v>133</v>
      </c>
      <c r="AF60" s="96"/>
      <c r="AG60" s="96"/>
      <c r="AH60" s="96"/>
      <c r="AI60" s="96"/>
      <c r="AJ60" s="96"/>
      <c r="AK60" s="96"/>
      <c r="AL60" s="96"/>
      <c r="AM60" s="96"/>
      <c r="AN60" s="96"/>
      <c r="AO60" s="96" t="s">
        <v>134</v>
      </c>
      <c r="AP60" s="96"/>
      <c r="AQ60" s="96"/>
      <c r="AR60" s="96"/>
      <c r="AS60" s="96"/>
      <c r="AT60" s="96"/>
      <c r="AU60" s="96"/>
      <c r="AV60" s="96"/>
      <c r="AW60" s="96"/>
      <c r="AX60" s="96"/>
      <c r="AZ60" s="193"/>
      <c r="BA60" s="193"/>
      <c r="BB60" s="193"/>
      <c r="BC60" s="193"/>
      <c r="BD60" s="193"/>
      <c r="BE60" s="193"/>
      <c r="BF60" s="193"/>
      <c r="BG60" s="193"/>
      <c r="BH60" s="193"/>
      <c r="BI60" s="193"/>
      <c r="CB60" s="6"/>
    </row>
    <row r="61" spans="2:80" ht="16.5" customHeight="1" thickBot="1" x14ac:dyDescent="0.2">
      <c r="B61" s="10"/>
      <c r="D61" s="192"/>
      <c r="E61" s="192"/>
      <c r="F61" s="192"/>
      <c r="G61" s="192"/>
      <c r="H61" s="192"/>
      <c r="I61" s="192"/>
      <c r="J61" s="192"/>
      <c r="K61" s="192"/>
      <c r="L61" s="192"/>
      <c r="M61" s="192"/>
      <c r="N61" s="192"/>
      <c r="O61" s="192"/>
      <c r="P61" s="192"/>
      <c r="Q61" s="192"/>
      <c r="R61" s="192"/>
      <c r="S61" s="194"/>
      <c r="T61" s="194"/>
      <c r="U61" s="71"/>
      <c r="V61" s="71"/>
      <c r="W61" s="71"/>
      <c r="X61" s="71"/>
      <c r="Y61" s="66"/>
      <c r="Z61" s="66"/>
      <c r="AA61" s="194"/>
      <c r="AB61" s="194"/>
      <c r="AC61" s="66"/>
      <c r="AD61" s="66"/>
      <c r="AE61" s="194"/>
      <c r="AF61" s="194"/>
      <c r="AG61" s="71"/>
      <c r="AH61" s="71"/>
      <c r="AI61" s="71"/>
      <c r="AJ61" s="71"/>
      <c r="AK61" s="71"/>
      <c r="AL61" s="71"/>
      <c r="AM61" s="66"/>
      <c r="AN61" s="66"/>
      <c r="AO61" s="194"/>
      <c r="AP61" s="194"/>
      <c r="AQ61" s="71"/>
      <c r="AR61" s="71"/>
      <c r="AS61" s="71"/>
      <c r="AT61" s="71"/>
      <c r="AU61" s="71"/>
      <c r="AV61" s="71"/>
      <c r="AW61" s="66"/>
      <c r="AX61" s="66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K61" s="56"/>
      <c r="BL61" s="56"/>
      <c r="BM61" s="50"/>
      <c r="BN61" s="50"/>
      <c r="BO61" s="50" t="s">
        <v>137</v>
      </c>
      <c r="BP61" s="50"/>
      <c r="BQ61" s="50"/>
      <c r="BR61" s="50"/>
      <c r="BS61" s="50"/>
      <c r="BT61" s="50"/>
      <c r="BU61" s="51">
        <v>1</v>
      </c>
      <c r="BV61" s="51"/>
      <c r="BW61" s="192" t="s">
        <v>138</v>
      </c>
      <c r="BX61" s="192"/>
      <c r="BY61" s="192"/>
      <c r="BZ61" s="192"/>
      <c r="CB61" s="6"/>
    </row>
    <row r="62" spans="2:80" ht="9" customHeight="1" x14ac:dyDescent="0.15"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  <c r="CA62" s="17"/>
      <c r="CB62" s="18"/>
    </row>
    <row r="63" spans="2:80" ht="22.7" customHeight="1" x14ac:dyDescent="0.15"/>
  </sheetData>
  <sheetCalcPr fullCalcOnLoad="1"/>
  <mergeCells count="707">
    <mergeCell ref="BW61:BZ61"/>
    <mergeCell ref="BH61:BI61"/>
    <mergeCell ref="BK61:BL61"/>
    <mergeCell ref="BM61:BN61"/>
    <mergeCell ref="BO61:BR61"/>
    <mergeCell ref="BS61:BT61"/>
    <mergeCell ref="BU61:BV61"/>
    <mergeCell ref="AU61:AV61"/>
    <mergeCell ref="AW61:AX61"/>
    <mergeCell ref="AZ61:BA61"/>
    <mergeCell ref="BB61:BC61"/>
    <mergeCell ref="BD61:BE61"/>
    <mergeCell ref="BF61:BG61"/>
    <mergeCell ref="AI61:AJ61"/>
    <mergeCell ref="AK61:AL61"/>
    <mergeCell ref="AM61:AN61"/>
    <mergeCell ref="AO61:AP61"/>
    <mergeCell ref="AQ61:AR61"/>
    <mergeCell ref="AS61:AT61"/>
    <mergeCell ref="W61:X61"/>
    <mergeCell ref="Y61:Z61"/>
    <mergeCell ref="AA61:AB61"/>
    <mergeCell ref="AC61:AD61"/>
    <mergeCell ref="AE61:AF61"/>
    <mergeCell ref="AG61:AH61"/>
    <mergeCell ref="BW58:BX58"/>
    <mergeCell ref="BY58:BZ58"/>
    <mergeCell ref="D60:R61"/>
    <mergeCell ref="S60:Z60"/>
    <mergeCell ref="AA60:AD60"/>
    <mergeCell ref="AE60:AN60"/>
    <mergeCell ref="AO60:AX60"/>
    <mergeCell ref="AZ60:BI60"/>
    <mergeCell ref="S61:T61"/>
    <mergeCell ref="U61:V61"/>
    <mergeCell ref="BK58:BL58"/>
    <mergeCell ref="BM58:BN58"/>
    <mergeCell ref="BO58:BP58"/>
    <mergeCell ref="BQ58:BR58"/>
    <mergeCell ref="BS58:BT58"/>
    <mergeCell ref="BU58:BV58"/>
    <mergeCell ref="AY58:AZ58"/>
    <mergeCell ref="BA58:BB58"/>
    <mergeCell ref="BC58:BD58"/>
    <mergeCell ref="BE58:BF58"/>
    <mergeCell ref="BG58:BH58"/>
    <mergeCell ref="BI58:BJ58"/>
    <mergeCell ref="AM58:AN58"/>
    <mergeCell ref="AO58:AP58"/>
    <mergeCell ref="AQ58:AR58"/>
    <mergeCell ref="AS58:AT58"/>
    <mergeCell ref="AU58:AV58"/>
    <mergeCell ref="AW58:AX58"/>
    <mergeCell ref="AA58:AB58"/>
    <mergeCell ref="AC58:AD58"/>
    <mergeCell ref="AE58:AF58"/>
    <mergeCell ref="AG58:AH58"/>
    <mergeCell ref="AI58:AJ58"/>
    <mergeCell ref="AK58:AL58"/>
    <mergeCell ref="BQ57:BR57"/>
    <mergeCell ref="BS57:BT57"/>
    <mergeCell ref="BU57:BV57"/>
    <mergeCell ref="BW57:BX57"/>
    <mergeCell ref="BY57:BZ57"/>
    <mergeCell ref="F58:R58"/>
    <mergeCell ref="S58:T58"/>
    <mergeCell ref="U58:V58"/>
    <mergeCell ref="W58:X58"/>
    <mergeCell ref="Y58:Z58"/>
    <mergeCell ref="BE57:BF57"/>
    <mergeCell ref="BG57:BH57"/>
    <mergeCell ref="BI57:BJ57"/>
    <mergeCell ref="BK57:BL57"/>
    <mergeCell ref="BM57:BN57"/>
    <mergeCell ref="BO57:BP57"/>
    <mergeCell ref="AS57:AT57"/>
    <mergeCell ref="AU57:AV57"/>
    <mergeCell ref="AW57:AX57"/>
    <mergeCell ref="AY57:AZ57"/>
    <mergeCell ref="BA57:BB57"/>
    <mergeCell ref="BC57:BD57"/>
    <mergeCell ref="AG57:AH57"/>
    <mergeCell ref="AI57:AJ57"/>
    <mergeCell ref="AK57:AL57"/>
    <mergeCell ref="AM57:AN57"/>
    <mergeCell ref="AO57:AP57"/>
    <mergeCell ref="AQ57:AR57"/>
    <mergeCell ref="BM56:BN56"/>
    <mergeCell ref="BO56:BZ56"/>
    <mergeCell ref="K57:R57"/>
    <mergeCell ref="S57:T57"/>
    <mergeCell ref="U57:V57"/>
    <mergeCell ref="W57:X57"/>
    <mergeCell ref="Y57:Z57"/>
    <mergeCell ref="AA57:AB57"/>
    <mergeCell ref="AC57:AD57"/>
    <mergeCell ref="AE57:AF57"/>
    <mergeCell ref="BA56:BB56"/>
    <mergeCell ref="BC56:BD56"/>
    <mergeCell ref="BE56:BF56"/>
    <mergeCell ref="BG56:BH56"/>
    <mergeCell ref="BI56:BJ56"/>
    <mergeCell ref="BK56:BL56"/>
    <mergeCell ref="AO56:AP56"/>
    <mergeCell ref="AQ56:AR56"/>
    <mergeCell ref="AS56:AT56"/>
    <mergeCell ref="AU56:AV56"/>
    <mergeCell ref="AW56:AX56"/>
    <mergeCell ref="AY56:AZ56"/>
    <mergeCell ref="BM55:BN55"/>
    <mergeCell ref="BO55:BZ55"/>
    <mergeCell ref="F56:J57"/>
    <mergeCell ref="K56:R56"/>
    <mergeCell ref="S56:AD56"/>
    <mergeCell ref="AE56:AF56"/>
    <mergeCell ref="AG56:AH56"/>
    <mergeCell ref="AI56:AJ56"/>
    <mergeCell ref="AK56:AL56"/>
    <mergeCell ref="AM56:AN56"/>
    <mergeCell ref="BA55:BB55"/>
    <mergeCell ref="BC55:BD55"/>
    <mergeCell ref="BE55:BF55"/>
    <mergeCell ref="BG55:BH55"/>
    <mergeCell ref="BI55:BJ55"/>
    <mergeCell ref="BK55:BL55"/>
    <mergeCell ref="AO55:AP55"/>
    <mergeCell ref="AQ55:AR55"/>
    <mergeCell ref="AS55:AT55"/>
    <mergeCell ref="AU55:AV55"/>
    <mergeCell ref="AW55:AX55"/>
    <mergeCell ref="AY55:AZ55"/>
    <mergeCell ref="BK54:BL54"/>
    <mergeCell ref="BM54:BN54"/>
    <mergeCell ref="BO54:BZ54"/>
    <mergeCell ref="F55:R55"/>
    <mergeCell ref="S55:AD55"/>
    <mergeCell ref="AE55:AF55"/>
    <mergeCell ref="AG55:AH55"/>
    <mergeCell ref="AI55:AJ55"/>
    <mergeCell ref="AK55:AL55"/>
    <mergeCell ref="AM55:AN55"/>
    <mergeCell ref="AY54:AZ54"/>
    <mergeCell ref="BA54:BB54"/>
    <mergeCell ref="BC54:BD54"/>
    <mergeCell ref="BE54:BF54"/>
    <mergeCell ref="BG54:BH54"/>
    <mergeCell ref="BI54:BJ54"/>
    <mergeCell ref="AM54:AN54"/>
    <mergeCell ref="AO54:AP54"/>
    <mergeCell ref="AQ54:AR54"/>
    <mergeCell ref="AS54:AT54"/>
    <mergeCell ref="AU54:AV54"/>
    <mergeCell ref="AW54:AX54"/>
    <mergeCell ref="BI53:BJ53"/>
    <mergeCell ref="BK53:BL53"/>
    <mergeCell ref="BM53:BN53"/>
    <mergeCell ref="BO53:BZ53"/>
    <mergeCell ref="F54:R54"/>
    <mergeCell ref="S54:AD54"/>
    <mergeCell ref="AE54:AF54"/>
    <mergeCell ref="AG54:AH54"/>
    <mergeCell ref="AI54:AJ54"/>
    <mergeCell ref="AK54:AL54"/>
    <mergeCell ref="AW53:AX53"/>
    <mergeCell ref="AY53:AZ53"/>
    <mergeCell ref="BA53:BB53"/>
    <mergeCell ref="BC53:BD53"/>
    <mergeCell ref="BE53:BF53"/>
    <mergeCell ref="BG53:BH53"/>
    <mergeCell ref="AK53:AL53"/>
    <mergeCell ref="AM53:AN53"/>
    <mergeCell ref="AO53:AP53"/>
    <mergeCell ref="AQ53:AR53"/>
    <mergeCell ref="AS53:AT53"/>
    <mergeCell ref="AU53:AV53"/>
    <mergeCell ref="BQ52:BR52"/>
    <mergeCell ref="BS52:BT52"/>
    <mergeCell ref="BU52:BV52"/>
    <mergeCell ref="BW52:BX52"/>
    <mergeCell ref="BY52:BZ52"/>
    <mergeCell ref="F53:R53"/>
    <mergeCell ref="S53:AD53"/>
    <mergeCell ref="AE53:AF53"/>
    <mergeCell ref="AG53:AH53"/>
    <mergeCell ref="AI53:AJ53"/>
    <mergeCell ref="BE52:BF52"/>
    <mergeCell ref="BG52:BH52"/>
    <mergeCell ref="BI52:BJ52"/>
    <mergeCell ref="BK52:BL52"/>
    <mergeCell ref="BM52:BN52"/>
    <mergeCell ref="BO52:BP52"/>
    <mergeCell ref="AS52:AT52"/>
    <mergeCell ref="AU52:AV52"/>
    <mergeCell ref="AW52:AX52"/>
    <mergeCell ref="AY52:AZ52"/>
    <mergeCell ref="BA52:BB52"/>
    <mergeCell ref="BC52:BD52"/>
    <mergeCell ref="AG52:AH52"/>
    <mergeCell ref="AI52:AJ52"/>
    <mergeCell ref="AK52:AL52"/>
    <mergeCell ref="AM52:AN52"/>
    <mergeCell ref="AO52:AP52"/>
    <mergeCell ref="AQ52:AR52"/>
    <mergeCell ref="BW51:BX51"/>
    <mergeCell ref="BY51:BZ51"/>
    <mergeCell ref="K52:R52"/>
    <mergeCell ref="S52:T52"/>
    <mergeCell ref="U52:V52"/>
    <mergeCell ref="W52:X52"/>
    <mergeCell ref="Y52:Z52"/>
    <mergeCell ref="AA52:AB52"/>
    <mergeCell ref="AC52:AD52"/>
    <mergeCell ref="AE52:AF52"/>
    <mergeCell ref="BK51:BL51"/>
    <mergeCell ref="BM51:BN51"/>
    <mergeCell ref="BO51:BP51"/>
    <mergeCell ref="BQ51:BR51"/>
    <mergeCell ref="BS51:BT51"/>
    <mergeCell ref="BU51:BV51"/>
    <mergeCell ref="AY51:AZ51"/>
    <mergeCell ref="BA51:BB51"/>
    <mergeCell ref="BC51:BD51"/>
    <mergeCell ref="BE51:BF51"/>
    <mergeCell ref="BG51:BH51"/>
    <mergeCell ref="BI51:BJ51"/>
    <mergeCell ref="AM51:AN51"/>
    <mergeCell ref="AO51:AP51"/>
    <mergeCell ref="AQ51:AR51"/>
    <mergeCell ref="AS51:AT51"/>
    <mergeCell ref="AU51:AV51"/>
    <mergeCell ref="AW51:AX51"/>
    <mergeCell ref="AA51:AB51"/>
    <mergeCell ref="AC51:AD51"/>
    <mergeCell ref="AE51:AF51"/>
    <mergeCell ref="AG51:AH51"/>
    <mergeCell ref="AI51:AJ51"/>
    <mergeCell ref="AK51:AL51"/>
    <mergeCell ref="F51:J52"/>
    <mergeCell ref="K51:R51"/>
    <mergeCell ref="S51:T51"/>
    <mergeCell ref="U51:V51"/>
    <mergeCell ref="W51:X51"/>
    <mergeCell ref="Y51:Z51"/>
    <mergeCell ref="BE50:BF50"/>
    <mergeCell ref="BG50:BH50"/>
    <mergeCell ref="BI50:BJ50"/>
    <mergeCell ref="BK50:BL50"/>
    <mergeCell ref="BM50:BN50"/>
    <mergeCell ref="BO50:BZ50"/>
    <mergeCell ref="AS50:AT50"/>
    <mergeCell ref="AU50:AV50"/>
    <mergeCell ref="AW50:AX50"/>
    <mergeCell ref="AY50:AZ50"/>
    <mergeCell ref="BA50:BB50"/>
    <mergeCell ref="BC50:BD50"/>
    <mergeCell ref="AG50:AH50"/>
    <mergeCell ref="AI50:AJ50"/>
    <mergeCell ref="AK50:AL50"/>
    <mergeCell ref="AM50:AN50"/>
    <mergeCell ref="AO50:AP50"/>
    <mergeCell ref="AQ50:AR50"/>
    <mergeCell ref="BO49:BP49"/>
    <mergeCell ref="BQ49:BR49"/>
    <mergeCell ref="BS49:BT49"/>
    <mergeCell ref="BU49:BV49"/>
    <mergeCell ref="BW49:BX49"/>
    <mergeCell ref="BY49:BZ49"/>
    <mergeCell ref="BC49:BD49"/>
    <mergeCell ref="BE49:BF49"/>
    <mergeCell ref="BG49:BH49"/>
    <mergeCell ref="BI49:BJ49"/>
    <mergeCell ref="BK49:BL49"/>
    <mergeCell ref="BM49:BN49"/>
    <mergeCell ref="AQ49:AR49"/>
    <mergeCell ref="AS49:AT49"/>
    <mergeCell ref="AU49:AV49"/>
    <mergeCell ref="AW49:AX49"/>
    <mergeCell ref="AY49:AZ49"/>
    <mergeCell ref="BA49:BB49"/>
    <mergeCell ref="BW48:BX48"/>
    <mergeCell ref="BY48:BZ48"/>
    <mergeCell ref="K49:R49"/>
    <mergeCell ref="S49:AD49"/>
    <mergeCell ref="AE49:AF49"/>
    <mergeCell ref="AG49:AH49"/>
    <mergeCell ref="AI49:AJ49"/>
    <mergeCell ref="AK49:AL49"/>
    <mergeCell ref="AM49:AN49"/>
    <mergeCell ref="AO49:AP49"/>
    <mergeCell ref="BK48:BL48"/>
    <mergeCell ref="BM48:BN48"/>
    <mergeCell ref="BO48:BP48"/>
    <mergeCell ref="BQ48:BR48"/>
    <mergeCell ref="BS48:BT48"/>
    <mergeCell ref="BU48:BV48"/>
    <mergeCell ref="AY48:AZ48"/>
    <mergeCell ref="BA48:BB48"/>
    <mergeCell ref="BC48:BD48"/>
    <mergeCell ref="BE48:BF48"/>
    <mergeCell ref="BG48:BH48"/>
    <mergeCell ref="BI48:BJ48"/>
    <mergeCell ref="BM47:BN47"/>
    <mergeCell ref="BO47:BZ47"/>
    <mergeCell ref="F48:J49"/>
    <mergeCell ref="K48:R48"/>
    <mergeCell ref="S48:AD48"/>
    <mergeCell ref="AE48:AP48"/>
    <mergeCell ref="AQ48:AR48"/>
    <mergeCell ref="AS48:AT48"/>
    <mergeCell ref="AU48:AV48"/>
    <mergeCell ref="AW48:AX48"/>
    <mergeCell ref="BA47:BB47"/>
    <mergeCell ref="BC47:BD47"/>
    <mergeCell ref="BE47:BF47"/>
    <mergeCell ref="BG47:BH47"/>
    <mergeCell ref="BI47:BJ47"/>
    <mergeCell ref="BK47:BL47"/>
    <mergeCell ref="AO47:AP47"/>
    <mergeCell ref="AQ47:AR47"/>
    <mergeCell ref="AS47:AT47"/>
    <mergeCell ref="AU47:AV47"/>
    <mergeCell ref="AW47:AX47"/>
    <mergeCell ref="AY47:AZ47"/>
    <mergeCell ref="BU46:BV46"/>
    <mergeCell ref="BW46:BX46"/>
    <mergeCell ref="BY46:BZ46"/>
    <mergeCell ref="F47:R47"/>
    <mergeCell ref="S47:AD47"/>
    <mergeCell ref="AE47:AF47"/>
    <mergeCell ref="AG47:AH47"/>
    <mergeCell ref="AI47:AJ47"/>
    <mergeCell ref="AK47:AL47"/>
    <mergeCell ref="AM47:AN47"/>
    <mergeCell ref="BE46:BF46"/>
    <mergeCell ref="BG46:BH46"/>
    <mergeCell ref="BI46:BN46"/>
    <mergeCell ref="BO46:BP46"/>
    <mergeCell ref="BQ46:BR46"/>
    <mergeCell ref="BS46:BT46"/>
    <mergeCell ref="AK46:AP46"/>
    <mergeCell ref="AQ46:AR46"/>
    <mergeCell ref="AS46:AT46"/>
    <mergeCell ref="AU46:AV46"/>
    <mergeCell ref="AW46:BB46"/>
    <mergeCell ref="BC46:BD46"/>
    <mergeCell ref="BW45:BX45"/>
    <mergeCell ref="BY45:BZ45"/>
    <mergeCell ref="F46:R46"/>
    <mergeCell ref="S46:T46"/>
    <mergeCell ref="U46:V46"/>
    <mergeCell ref="W46:X46"/>
    <mergeCell ref="Y46:AD46"/>
    <mergeCell ref="AE46:AF46"/>
    <mergeCell ref="AG46:AH46"/>
    <mergeCell ref="AI46:AJ46"/>
    <mergeCell ref="BI45:BJ45"/>
    <mergeCell ref="BK45:BN45"/>
    <mergeCell ref="BO45:BP45"/>
    <mergeCell ref="BQ45:BR45"/>
    <mergeCell ref="BS45:BT45"/>
    <mergeCell ref="BU45:BV45"/>
    <mergeCell ref="AU45:AV45"/>
    <mergeCell ref="AW45:AX45"/>
    <mergeCell ref="AY45:BB45"/>
    <mergeCell ref="BC45:BD45"/>
    <mergeCell ref="BE45:BF45"/>
    <mergeCell ref="BG45:BH45"/>
    <mergeCell ref="AG45:AH45"/>
    <mergeCell ref="AI45:AJ45"/>
    <mergeCell ref="AK45:AL45"/>
    <mergeCell ref="AM45:AP45"/>
    <mergeCell ref="AQ45:AR45"/>
    <mergeCell ref="AS45:AT45"/>
    <mergeCell ref="BI44:BJ44"/>
    <mergeCell ref="BK44:BL44"/>
    <mergeCell ref="BM44:BN44"/>
    <mergeCell ref="BO44:BZ44"/>
    <mergeCell ref="F45:R45"/>
    <mergeCell ref="S45:T45"/>
    <mergeCell ref="U45:V45"/>
    <mergeCell ref="W45:X45"/>
    <mergeCell ref="Y45:Z45"/>
    <mergeCell ref="AA45:AD45"/>
    <mergeCell ref="AW44:AX44"/>
    <mergeCell ref="AY44:AZ44"/>
    <mergeCell ref="BA44:BB44"/>
    <mergeCell ref="BC44:BD44"/>
    <mergeCell ref="BE44:BF44"/>
    <mergeCell ref="BG44:BH44"/>
    <mergeCell ref="AK44:AL44"/>
    <mergeCell ref="AM44:AN44"/>
    <mergeCell ref="AO44:AP44"/>
    <mergeCell ref="AQ44:AR44"/>
    <mergeCell ref="AS44:AT44"/>
    <mergeCell ref="AU44:AV44"/>
    <mergeCell ref="AS43:AT43"/>
    <mergeCell ref="AU43:BB43"/>
    <mergeCell ref="BC43:BD43"/>
    <mergeCell ref="BE43:BF43"/>
    <mergeCell ref="BG43:BN43"/>
    <mergeCell ref="F44:R44"/>
    <mergeCell ref="S44:AD44"/>
    <mergeCell ref="AE44:AF44"/>
    <mergeCell ref="AG44:AH44"/>
    <mergeCell ref="AI44:AJ44"/>
    <mergeCell ref="BE42:BF42"/>
    <mergeCell ref="BG42:BN42"/>
    <mergeCell ref="BO42:BZ43"/>
    <mergeCell ref="F43:R43"/>
    <mergeCell ref="S43:V43"/>
    <mergeCell ref="W43:AD43"/>
    <mergeCell ref="AE43:AF43"/>
    <mergeCell ref="AG43:AH43"/>
    <mergeCell ref="AI43:AP43"/>
    <mergeCell ref="AQ43:AR43"/>
    <mergeCell ref="AG42:AH42"/>
    <mergeCell ref="AI42:AP42"/>
    <mergeCell ref="AQ42:AR42"/>
    <mergeCell ref="AS42:AT42"/>
    <mergeCell ref="AU42:BB42"/>
    <mergeCell ref="BC42:BD42"/>
    <mergeCell ref="D42:E58"/>
    <mergeCell ref="F42:R42"/>
    <mergeCell ref="S42:T42"/>
    <mergeCell ref="U42:V42"/>
    <mergeCell ref="W42:AD42"/>
    <mergeCell ref="AE42:AF42"/>
    <mergeCell ref="AE45:AF45"/>
    <mergeCell ref="F50:R50"/>
    <mergeCell ref="S50:AD50"/>
    <mergeCell ref="AE50:AF50"/>
    <mergeCell ref="BE39:BZ39"/>
    <mergeCell ref="F40:V40"/>
    <mergeCell ref="W40:Z40"/>
    <mergeCell ref="AA40:AH40"/>
    <mergeCell ref="AI40:AP40"/>
    <mergeCell ref="AQ40:AT40"/>
    <mergeCell ref="AU40:BD40"/>
    <mergeCell ref="BE40:BZ40"/>
    <mergeCell ref="F39:V39"/>
    <mergeCell ref="W39:Z39"/>
    <mergeCell ref="AA39:AH39"/>
    <mergeCell ref="AI39:AP39"/>
    <mergeCell ref="AQ39:AT39"/>
    <mergeCell ref="AU39:BD39"/>
    <mergeCell ref="BE37:BZ37"/>
    <mergeCell ref="F38:V38"/>
    <mergeCell ref="W38:Z38"/>
    <mergeCell ref="AA38:AH38"/>
    <mergeCell ref="AI38:AP38"/>
    <mergeCell ref="AQ38:AT38"/>
    <mergeCell ref="AU38:BD38"/>
    <mergeCell ref="BE38:BZ38"/>
    <mergeCell ref="F37:V37"/>
    <mergeCell ref="W37:Z37"/>
    <mergeCell ref="AA37:AH37"/>
    <mergeCell ref="AI37:AP37"/>
    <mergeCell ref="AQ37:AT37"/>
    <mergeCell ref="AU37:BD37"/>
    <mergeCell ref="BE35:BZ35"/>
    <mergeCell ref="F36:V36"/>
    <mergeCell ref="W36:Z36"/>
    <mergeCell ref="AA36:AH36"/>
    <mergeCell ref="AI36:AP36"/>
    <mergeCell ref="AQ36:AT36"/>
    <mergeCell ref="AU36:BD36"/>
    <mergeCell ref="BE36:BZ36"/>
    <mergeCell ref="F35:V35"/>
    <mergeCell ref="W35:Z35"/>
    <mergeCell ref="AA35:AH35"/>
    <mergeCell ref="AI35:AP35"/>
    <mergeCell ref="AQ35:AT35"/>
    <mergeCell ref="AU35:BD35"/>
    <mergeCell ref="BE33:BZ33"/>
    <mergeCell ref="F34:V34"/>
    <mergeCell ref="W34:Z34"/>
    <mergeCell ref="AA34:AH34"/>
    <mergeCell ref="AI34:AP34"/>
    <mergeCell ref="AQ34:AT34"/>
    <mergeCell ref="AU34:BD34"/>
    <mergeCell ref="BE34:BZ34"/>
    <mergeCell ref="F33:V33"/>
    <mergeCell ref="W33:Z33"/>
    <mergeCell ref="AA33:AH33"/>
    <mergeCell ref="AI33:AP33"/>
    <mergeCell ref="AQ33:AT33"/>
    <mergeCell ref="AU33:BD33"/>
    <mergeCell ref="BE31:BZ31"/>
    <mergeCell ref="F32:V32"/>
    <mergeCell ref="W32:Z32"/>
    <mergeCell ref="AA32:AH32"/>
    <mergeCell ref="AI32:AP32"/>
    <mergeCell ref="AQ32:AT32"/>
    <mergeCell ref="AU32:BD32"/>
    <mergeCell ref="BE32:BZ32"/>
    <mergeCell ref="F31:V31"/>
    <mergeCell ref="W31:Z31"/>
    <mergeCell ref="AA31:AH31"/>
    <mergeCell ref="AI31:AP31"/>
    <mergeCell ref="AQ31:AT31"/>
    <mergeCell ref="AU31:BD31"/>
    <mergeCell ref="BE29:BZ29"/>
    <mergeCell ref="F30:V30"/>
    <mergeCell ref="W30:Z30"/>
    <mergeCell ref="AA30:AH30"/>
    <mergeCell ref="AI30:AP30"/>
    <mergeCell ref="AQ30:AT30"/>
    <mergeCell ref="AU30:BD30"/>
    <mergeCell ref="BE30:BZ30"/>
    <mergeCell ref="F29:V29"/>
    <mergeCell ref="W29:Z29"/>
    <mergeCell ref="AA29:AH29"/>
    <mergeCell ref="AI29:AP29"/>
    <mergeCell ref="AQ29:AT29"/>
    <mergeCell ref="AU29:BD29"/>
    <mergeCell ref="AU27:BD27"/>
    <mergeCell ref="BE27:BZ27"/>
    <mergeCell ref="F28:V28"/>
    <mergeCell ref="W28:Z28"/>
    <mergeCell ref="AA28:AH28"/>
    <mergeCell ref="AI28:AP28"/>
    <mergeCell ref="AQ28:AT28"/>
    <mergeCell ref="AU28:BD28"/>
    <mergeCell ref="BE28:BZ28"/>
    <mergeCell ref="BO25:BP25"/>
    <mergeCell ref="BQ25:BR25"/>
    <mergeCell ref="BS25:BV25"/>
    <mergeCell ref="BW25:BX25"/>
    <mergeCell ref="BY25:BZ25"/>
    <mergeCell ref="D27:E40"/>
    <mergeCell ref="F27:V27"/>
    <mergeCell ref="W27:AH27"/>
    <mergeCell ref="AI27:AP27"/>
    <mergeCell ref="AQ27:AT27"/>
    <mergeCell ref="BA25:BB25"/>
    <mergeCell ref="BC25:BD25"/>
    <mergeCell ref="BE25:BF25"/>
    <mergeCell ref="BG25:BH25"/>
    <mergeCell ref="BI25:BJ25"/>
    <mergeCell ref="BK25:BN25"/>
    <mergeCell ref="AL25:AO25"/>
    <mergeCell ref="AP25:AR25"/>
    <mergeCell ref="AS25:AT25"/>
    <mergeCell ref="AU25:AV25"/>
    <mergeCell ref="AW25:AX25"/>
    <mergeCell ref="AY25:AZ25"/>
    <mergeCell ref="Z25:AA25"/>
    <mergeCell ref="AB25:AC25"/>
    <mergeCell ref="AD25:AE25"/>
    <mergeCell ref="AF25:AG25"/>
    <mergeCell ref="AH25:AI25"/>
    <mergeCell ref="AJ25:AK25"/>
    <mergeCell ref="BS24:BV24"/>
    <mergeCell ref="BW24:BX24"/>
    <mergeCell ref="BY24:BZ24"/>
    <mergeCell ref="I25:J25"/>
    <mergeCell ref="K25:L25"/>
    <mergeCell ref="M25:P25"/>
    <mergeCell ref="Q25:S25"/>
    <mergeCell ref="T25:U25"/>
    <mergeCell ref="V25:W25"/>
    <mergeCell ref="X25:Y25"/>
    <mergeCell ref="BE24:BF24"/>
    <mergeCell ref="BG24:BH24"/>
    <mergeCell ref="BI24:BJ24"/>
    <mergeCell ref="BK24:BN24"/>
    <mergeCell ref="BO24:BP24"/>
    <mergeCell ref="BQ24:BR24"/>
    <mergeCell ref="AS24:AT24"/>
    <mergeCell ref="AU24:AV24"/>
    <mergeCell ref="AW24:AX24"/>
    <mergeCell ref="AY24:AZ24"/>
    <mergeCell ref="BA24:BB24"/>
    <mergeCell ref="BC24:BD24"/>
    <mergeCell ref="AD24:AE24"/>
    <mergeCell ref="AF24:AG24"/>
    <mergeCell ref="AH24:AI24"/>
    <mergeCell ref="AJ24:AK24"/>
    <mergeCell ref="AL24:AO24"/>
    <mergeCell ref="AP24:AR24"/>
    <mergeCell ref="BY23:BZ23"/>
    <mergeCell ref="I24:J24"/>
    <mergeCell ref="K24:L24"/>
    <mergeCell ref="M24:P24"/>
    <mergeCell ref="Q24:S24"/>
    <mergeCell ref="T24:U24"/>
    <mergeCell ref="V24:W24"/>
    <mergeCell ref="X24:Y24"/>
    <mergeCell ref="Z24:AA24"/>
    <mergeCell ref="AB24:AC24"/>
    <mergeCell ref="BI23:BJ23"/>
    <mergeCell ref="BK23:BN23"/>
    <mergeCell ref="BO23:BP23"/>
    <mergeCell ref="BQ23:BR23"/>
    <mergeCell ref="BS23:BV23"/>
    <mergeCell ref="BW23:BX23"/>
    <mergeCell ref="AW23:AX23"/>
    <mergeCell ref="AY23:AZ23"/>
    <mergeCell ref="BA23:BB23"/>
    <mergeCell ref="BC23:BD23"/>
    <mergeCell ref="BE23:BF23"/>
    <mergeCell ref="BG23:BH23"/>
    <mergeCell ref="AH23:AI23"/>
    <mergeCell ref="AJ23:AK23"/>
    <mergeCell ref="AL23:AO23"/>
    <mergeCell ref="AP23:AR23"/>
    <mergeCell ref="AS23:AT23"/>
    <mergeCell ref="AU23:AV23"/>
    <mergeCell ref="V23:W23"/>
    <mergeCell ref="X23:Y23"/>
    <mergeCell ref="Z23:AA23"/>
    <mergeCell ref="AB23:AC23"/>
    <mergeCell ref="AD23:AE23"/>
    <mergeCell ref="AF23:AG23"/>
    <mergeCell ref="D23:H25"/>
    <mergeCell ref="I23:J23"/>
    <mergeCell ref="K23:L23"/>
    <mergeCell ref="M23:P23"/>
    <mergeCell ref="Q23:S23"/>
    <mergeCell ref="T23:U23"/>
    <mergeCell ref="AX20:BE20"/>
    <mergeCell ref="BF20:BG20"/>
    <mergeCell ref="BH20:BP20"/>
    <mergeCell ref="BQ20:BZ20"/>
    <mergeCell ref="R21:Z21"/>
    <mergeCell ref="AA21:BZ21"/>
    <mergeCell ref="AL20:AM20"/>
    <mergeCell ref="AN20:AO20"/>
    <mergeCell ref="AP20:AQ20"/>
    <mergeCell ref="AR20:AS20"/>
    <mergeCell ref="AT20:AU20"/>
    <mergeCell ref="AV20:AW20"/>
    <mergeCell ref="D18:T18"/>
    <mergeCell ref="U18:AD18"/>
    <mergeCell ref="AE18:AU18"/>
    <mergeCell ref="AV18:AY18"/>
    <mergeCell ref="D20:Q21"/>
    <mergeCell ref="R20:AC20"/>
    <mergeCell ref="AD20:AE20"/>
    <mergeCell ref="AF20:AG20"/>
    <mergeCell ref="AH20:AI20"/>
    <mergeCell ref="AJ20:AK20"/>
    <mergeCell ref="D13:P13"/>
    <mergeCell ref="Q13:AJ14"/>
    <mergeCell ref="D14:P14"/>
    <mergeCell ref="D15:P15"/>
    <mergeCell ref="Q15:AJ16"/>
    <mergeCell ref="AW15:BE15"/>
    <mergeCell ref="D16:P16"/>
    <mergeCell ref="AN16:BN16"/>
    <mergeCell ref="AA11:AB12"/>
    <mergeCell ref="AC11:AD12"/>
    <mergeCell ref="AE11:AF12"/>
    <mergeCell ref="AG11:AH12"/>
    <mergeCell ref="AI11:AJ12"/>
    <mergeCell ref="AN11:AV15"/>
    <mergeCell ref="D11:P12"/>
    <mergeCell ref="Q11:R12"/>
    <mergeCell ref="S11:T12"/>
    <mergeCell ref="U11:V12"/>
    <mergeCell ref="W11:X12"/>
    <mergeCell ref="Y11:Z12"/>
    <mergeCell ref="BI9:BK10"/>
    <mergeCell ref="BF9:BH10"/>
    <mergeCell ref="AW11:BZ14"/>
    <mergeCell ref="BL9:BN10"/>
    <mergeCell ref="BO9:BQ10"/>
    <mergeCell ref="BR9:BT10"/>
    <mergeCell ref="BU9:BW10"/>
    <mergeCell ref="BX9:BZ10"/>
    <mergeCell ref="AL9:AM16"/>
    <mergeCell ref="AN9:AV10"/>
    <mergeCell ref="AW9:AY10"/>
    <mergeCell ref="AZ9:BB10"/>
    <mergeCell ref="BC9:BE10"/>
    <mergeCell ref="BF15:BZ15"/>
    <mergeCell ref="BO16:BZ16"/>
    <mergeCell ref="AD8:AF8"/>
    <mergeCell ref="D9:N9"/>
    <mergeCell ref="O9:Q9"/>
    <mergeCell ref="R9:T9"/>
    <mergeCell ref="U9:W9"/>
    <mergeCell ref="X9:Z9"/>
    <mergeCell ref="AA9:AC9"/>
    <mergeCell ref="AD9:AF9"/>
    <mergeCell ref="D8:N8"/>
    <mergeCell ref="O8:Q8"/>
    <mergeCell ref="R8:T8"/>
    <mergeCell ref="U8:W8"/>
    <mergeCell ref="X8:Z8"/>
    <mergeCell ref="AA8:AC8"/>
    <mergeCell ref="BH7:BJ7"/>
    <mergeCell ref="BK7:BM7"/>
    <mergeCell ref="X7:Z7"/>
    <mergeCell ref="AA7:AC7"/>
    <mergeCell ref="AD7:AF7"/>
    <mergeCell ref="BC7:BG7"/>
    <mergeCell ref="BN7:BP7"/>
    <mergeCell ref="BQ7:BS7"/>
    <mergeCell ref="BT7:BV7"/>
    <mergeCell ref="BW7:BZ7"/>
    <mergeCell ref="B3:BZ3"/>
    <mergeCell ref="B4:BZ5"/>
    <mergeCell ref="D7:N7"/>
    <mergeCell ref="O7:Q7"/>
    <mergeCell ref="R7:T7"/>
    <mergeCell ref="U7:W7"/>
  </mergeCells>
  <phoneticPr fontId="10"/>
  <pageMargins left="0.55972222222222223" right="0.2" top="0.52013888888888893" bottom="0.32013888888888886" header="0.51180555555555551" footer="0.51180555555555551"/>
  <pageSetup paperSize="9" scale="85" firstPageNumber="0" orientation="portrait" useFirstPageNumber="1" horizontalDpi="300" verticalDpi="30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コード表!$B$2:$B$161</xm:f>
          </x14:formula1>
          <xm:sqref>F28:V40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B1:CH79"/>
  <sheetViews>
    <sheetView zoomScaleNormal="100" zoomScaleSheetLayoutView="100" workbookViewId="0">
      <selection activeCell="CI23" sqref="CI23"/>
    </sheetView>
  </sheetViews>
  <sheetFormatPr defaultColWidth="1.25" defaultRowHeight="16.5" customHeight="1" x14ac:dyDescent="0.15"/>
  <cols>
    <col min="1" max="1" width="3.375" style="19" customWidth="1"/>
    <col min="2" max="41" width="1.25" style="19"/>
    <col min="42" max="42" width="1.375" style="19" customWidth="1"/>
    <col min="43" max="54" width="1.25" style="19"/>
    <col min="55" max="55" width="1.875" style="19" customWidth="1"/>
    <col min="56" max="82" width="1.25" style="19"/>
    <col min="83" max="83" width="0" style="19" hidden="1" customWidth="1"/>
    <col min="84" max="84" width="0" style="20" hidden="1" customWidth="1"/>
    <col min="85" max="86" width="0" style="19" hidden="1" customWidth="1"/>
    <col min="87" max="90" width="6" style="19" customWidth="1"/>
    <col min="91" max="16384" width="1.25" style="19"/>
  </cols>
  <sheetData>
    <row r="1" spans="2:80" ht="16.5" customHeight="1" x14ac:dyDescent="0.15">
      <c r="C1" s="19" t="s">
        <v>0</v>
      </c>
    </row>
    <row r="2" spans="2:80" ht="8.25" customHeight="1" x14ac:dyDescent="0.15">
      <c r="B2" s="21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3"/>
    </row>
    <row r="3" spans="2:80" ht="16.5" customHeight="1" x14ac:dyDescent="0.15">
      <c r="B3" s="198" t="s">
        <v>1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8"/>
      <c r="AC3" s="198"/>
      <c r="AD3" s="198"/>
      <c r="AE3" s="198"/>
      <c r="AF3" s="198"/>
      <c r="AG3" s="198"/>
      <c r="AH3" s="198"/>
      <c r="AI3" s="198"/>
      <c r="AJ3" s="198"/>
      <c r="AK3" s="198"/>
      <c r="AL3" s="198"/>
      <c r="AM3" s="198"/>
      <c r="AN3" s="198"/>
      <c r="AO3" s="198"/>
      <c r="AP3" s="198"/>
      <c r="AQ3" s="198"/>
      <c r="AR3" s="198"/>
      <c r="AS3" s="198"/>
      <c r="AT3" s="198"/>
      <c r="AU3" s="198"/>
      <c r="AV3" s="198"/>
      <c r="AW3" s="198"/>
      <c r="AX3" s="198"/>
      <c r="AY3" s="198"/>
      <c r="AZ3" s="198"/>
      <c r="BA3" s="198"/>
      <c r="BB3" s="198"/>
      <c r="BC3" s="198"/>
      <c r="BD3" s="198"/>
      <c r="BE3" s="198"/>
      <c r="BF3" s="198"/>
      <c r="BG3" s="198"/>
      <c r="BH3" s="198"/>
      <c r="BI3" s="198"/>
      <c r="BJ3" s="198"/>
      <c r="BK3" s="198"/>
      <c r="BL3" s="198"/>
      <c r="BM3" s="198"/>
      <c r="BN3" s="198"/>
      <c r="BO3" s="198"/>
      <c r="BP3" s="198"/>
      <c r="BQ3" s="198"/>
      <c r="BR3" s="198"/>
      <c r="BS3" s="198"/>
      <c r="BT3" s="198"/>
      <c r="BU3" s="198"/>
      <c r="BV3" s="198"/>
      <c r="BW3" s="198"/>
      <c r="BX3" s="198"/>
      <c r="BY3" s="198"/>
      <c r="BZ3" s="198"/>
      <c r="CB3" s="24"/>
    </row>
    <row r="4" spans="2:80" ht="13.7" customHeight="1" x14ac:dyDescent="0.15">
      <c r="B4" s="53" t="s">
        <v>211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B4" s="24"/>
    </row>
    <row r="5" spans="2:80" ht="13.7" customHeight="1" x14ac:dyDescent="0.15"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B5" s="24"/>
    </row>
    <row r="6" spans="2:80" ht="5.25" customHeight="1" thickBot="1" x14ac:dyDescent="0.2">
      <c r="B6" s="7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CB6" s="24"/>
    </row>
    <row r="7" spans="2:80" ht="18" customHeight="1" thickBot="1" x14ac:dyDescent="0.2">
      <c r="B7" s="7"/>
      <c r="C7" s="25"/>
      <c r="D7" s="199" t="s">
        <v>3</v>
      </c>
      <c r="E7" s="199"/>
      <c r="F7" s="199"/>
      <c r="G7" s="199"/>
      <c r="H7" s="199"/>
      <c r="I7" s="199"/>
      <c r="J7" s="199"/>
      <c r="K7" s="199"/>
      <c r="L7" s="199"/>
      <c r="M7" s="199"/>
      <c r="N7" s="199"/>
      <c r="O7" s="195">
        <v>4</v>
      </c>
      <c r="P7" s="195"/>
      <c r="Q7" s="195"/>
      <c r="R7" s="195">
        <v>4</v>
      </c>
      <c r="S7" s="195"/>
      <c r="T7" s="195"/>
      <c r="U7" s="195">
        <v>2</v>
      </c>
      <c r="V7" s="195"/>
      <c r="W7" s="195"/>
      <c r="X7" s="195">
        <v>0</v>
      </c>
      <c r="Y7" s="195"/>
      <c r="Z7" s="195"/>
      <c r="AA7" s="195">
        <v>1</v>
      </c>
      <c r="AB7" s="195"/>
      <c r="AC7" s="195"/>
      <c r="AD7" s="197">
        <v>2</v>
      </c>
      <c r="AE7" s="197"/>
      <c r="AF7" s="197"/>
      <c r="BC7" s="201" t="s">
        <v>220</v>
      </c>
      <c r="BD7" s="201"/>
      <c r="BE7" s="201"/>
      <c r="BF7" s="201"/>
      <c r="BG7" s="201"/>
      <c r="BH7" s="196"/>
      <c r="BI7" s="196"/>
      <c r="BJ7" s="196"/>
      <c r="BK7" s="196"/>
      <c r="BL7" s="196"/>
      <c r="BM7" s="196"/>
      <c r="BN7" s="195" t="s">
        <v>5</v>
      </c>
      <c r="BO7" s="195"/>
      <c r="BP7" s="195"/>
      <c r="BQ7" s="196"/>
      <c r="BR7" s="196"/>
      <c r="BS7" s="196"/>
      <c r="BT7" s="196"/>
      <c r="BU7" s="196"/>
      <c r="BV7" s="196"/>
      <c r="BW7" s="197" t="s">
        <v>6</v>
      </c>
      <c r="BX7" s="197"/>
      <c r="BY7" s="197"/>
      <c r="BZ7" s="197"/>
      <c r="CB7" s="24"/>
    </row>
    <row r="8" spans="2:80" ht="18" customHeight="1" thickBot="1" x14ac:dyDescent="0.2">
      <c r="B8" s="26"/>
      <c r="D8" s="205" t="s">
        <v>7</v>
      </c>
      <c r="E8" s="205"/>
      <c r="F8" s="205"/>
      <c r="G8" s="205"/>
      <c r="H8" s="205"/>
      <c r="I8" s="205"/>
      <c r="J8" s="205"/>
      <c r="K8" s="205"/>
      <c r="L8" s="205"/>
      <c r="M8" s="205"/>
      <c r="N8" s="205"/>
      <c r="O8" s="200"/>
      <c r="P8" s="200"/>
      <c r="Q8" s="200"/>
      <c r="R8" s="200"/>
      <c r="S8" s="200"/>
      <c r="T8" s="200"/>
      <c r="U8" s="200"/>
      <c r="V8" s="200"/>
      <c r="W8" s="200"/>
      <c r="X8" s="200"/>
      <c r="Y8" s="200"/>
      <c r="Z8" s="200"/>
      <c r="AA8" s="200"/>
      <c r="AB8" s="200"/>
      <c r="AC8" s="200"/>
      <c r="AD8" s="202"/>
      <c r="AE8" s="202"/>
      <c r="AF8" s="202"/>
      <c r="CB8" s="24"/>
    </row>
    <row r="9" spans="2:80" ht="18" customHeight="1" thickBot="1" x14ac:dyDescent="0.2">
      <c r="B9" s="26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4"/>
      <c r="Z9" s="204"/>
      <c r="AA9" s="204"/>
      <c r="AB9" s="204"/>
      <c r="AC9" s="204"/>
      <c r="AD9" s="204"/>
      <c r="AE9" s="204"/>
      <c r="AF9" s="204"/>
      <c r="AL9" s="208" t="s">
        <v>8</v>
      </c>
      <c r="AM9" s="208"/>
      <c r="AN9" s="209" t="s">
        <v>9</v>
      </c>
      <c r="AO9" s="209"/>
      <c r="AP9" s="209"/>
      <c r="AQ9" s="209"/>
      <c r="AR9" s="209"/>
      <c r="AS9" s="209"/>
      <c r="AT9" s="209"/>
      <c r="AU9" s="209"/>
      <c r="AV9" s="209"/>
      <c r="AW9" s="206">
        <v>4</v>
      </c>
      <c r="AX9" s="206"/>
      <c r="AY9" s="206"/>
      <c r="AZ9" s="206">
        <v>4</v>
      </c>
      <c r="BA9" s="206"/>
      <c r="BB9" s="206"/>
      <c r="BC9" s="206">
        <v>6</v>
      </c>
      <c r="BD9" s="206"/>
      <c r="BE9" s="206"/>
      <c r="BF9" s="206">
        <v>0</v>
      </c>
      <c r="BG9" s="206"/>
      <c r="BH9" s="206"/>
      <c r="BI9" s="206">
        <v>1</v>
      </c>
      <c r="BJ9" s="206"/>
      <c r="BK9" s="206"/>
      <c r="BL9" s="206">
        <v>0</v>
      </c>
      <c r="BM9" s="206"/>
      <c r="BN9" s="206"/>
      <c r="BO9" s="206">
        <v>0</v>
      </c>
      <c r="BP9" s="206"/>
      <c r="BQ9" s="206"/>
      <c r="BR9" s="206">
        <v>1</v>
      </c>
      <c r="BS9" s="206"/>
      <c r="BT9" s="206"/>
      <c r="BU9" s="206">
        <v>0</v>
      </c>
      <c r="BV9" s="206"/>
      <c r="BW9" s="206"/>
      <c r="BX9" s="207">
        <v>2</v>
      </c>
      <c r="BY9" s="207"/>
      <c r="BZ9" s="207"/>
      <c r="CB9" s="24"/>
    </row>
    <row r="10" spans="2:80" ht="7.5" customHeight="1" thickBot="1" x14ac:dyDescent="0.2">
      <c r="B10" s="26"/>
      <c r="AL10" s="208"/>
      <c r="AM10" s="208"/>
      <c r="AN10" s="209"/>
      <c r="AO10" s="209"/>
      <c r="AP10" s="209"/>
      <c r="AQ10" s="209"/>
      <c r="AR10" s="209"/>
      <c r="AS10" s="209"/>
      <c r="AT10" s="209"/>
      <c r="AU10" s="209"/>
      <c r="AV10" s="209"/>
      <c r="AW10" s="206"/>
      <c r="AX10" s="206"/>
      <c r="AY10" s="206"/>
      <c r="AZ10" s="206"/>
      <c r="BA10" s="206"/>
      <c r="BB10" s="206"/>
      <c r="BC10" s="206"/>
      <c r="BD10" s="206"/>
      <c r="BE10" s="206"/>
      <c r="BF10" s="206"/>
      <c r="BG10" s="206"/>
      <c r="BH10" s="206"/>
      <c r="BI10" s="206"/>
      <c r="BJ10" s="206"/>
      <c r="BK10" s="206"/>
      <c r="BL10" s="206"/>
      <c r="BM10" s="206"/>
      <c r="BN10" s="206"/>
      <c r="BO10" s="206"/>
      <c r="BP10" s="206"/>
      <c r="BQ10" s="206"/>
      <c r="BR10" s="206"/>
      <c r="BS10" s="206"/>
      <c r="BT10" s="206"/>
      <c r="BU10" s="206"/>
      <c r="BV10" s="206"/>
      <c r="BW10" s="206"/>
      <c r="BX10" s="207"/>
      <c r="BY10" s="207"/>
      <c r="BZ10" s="207"/>
      <c r="CB10" s="24"/>
    </row>
    <row r="11" spans="2:80" ht="15.75" customHeight="1" thickBot="1" x14ac:dyDescent="0.2">
      <c r="B11" s="26"/>
      <c r="D11" s="218" t="s">
        <v>10</v>
      </c>
      <c r="E11" s="218"/>
      <c r="F11" s="218"/>
      <c r="G11" s="218"/>
      <c r="H11" s="218"/>
      <c r="I11" s="218"/>
      <c r="J11" s="218"/>
      <c r="K11" s="218"/>
      <c r="L11" s="218"/>
      <c r="M11" s="218"/>
      <c r="N11" s="218"/>
      <c r="O11" s="218"/>
      <c r="P11" s="218"/>
      <c r="Q11" s="212"/>
      <c r="R11" s="212"/>
      <c r="S11" s="212"/>
      <c r="T11" s="212"/>
      <c r="U11" s="212"/>
      <c r="V11" s="212"/>
      <c r="W11" s="212"/>
      <c r="X11" s="212"/>
      <c r="Y11" s="212"/>
      <c r="Z11" s="212"/>
      <c r="AA11" s="212"/>
      <c r="AB11" s="212"/>
      <c r="AC11" s="212"/>
      <c r="AD11" s="212"/>
      <c r="AE11" s="212"/>
      <c r="AF11" s="212"/>
      <c r="AG11" s="212"/>
      <c r="AH11" s="212"/>
      <c r="AI11" s="207"/>
      <c r="AJ11" s="207"/>
      <c r="AL11" s="208"/>
      <c r="AM11" s="208"/>
      <c r="AN11" s="217" t="s">
        <v>11</v>
      </c>
      <c r="AO11" s="217"/>
      <c r="AP11" s="217"/>
      <c r="AQ11" s="217"/>
      <c r="AR11" s="217"/>
      <c r="AS11" s="217"/>
      <c r="AT11" s="217"/>
      <c r="AU11" s="217"/>
      <c r="AV11" s="217"/>
      <c r="AW11" s="213" t="s">
        <v>212</v>
      </c>
      <c r="AX11" s="213"/>
      <c r="AY11" s="213"/>
      <c r="AZ11" s="213"/>
      <c r="BA11" s="213"/>
      <c r="BB11" s="213"/>
      <c r="BC11" s="213"/>
      <c r="BD11" s="213"/>
      <c r="BE11" s="213"/>
      <c r="BF11" s="213"/>
      <c r="BG11" s="213"/>
      <c r="BH11" s="213"/>
      <c r="BI11" s="213"/>
      <c r="BJ11" s="213"/>
      <c r="BK11" s="213"/>
      <c r="BL11" s="213"/>
      <c r="BM11" s="213"/>
      <c r="BN11" s="213"/>
      <c r="BO11" s="213"/>
      <c r="BP11" s="213"/>
      <c r="BQ11" s="213"/>
      <c r="BR11" s="213"/>
      <c r="BS11" s="213"/>
      <c r="BT11" s="213"/>
      <c r="BU11" s="213"/>
      <c r="BV11" s="213"/>
      <c r="BW11" s="213"/>
      <c r="BX11" s="213"/>
      <c r="BY11" s="213"/>
      <c r="BZ11" s="213"/>
      <c r="CB11" s="24"/>
    </row>
    <row r="12" spans="2:80" ht="15.75" customHeight="1" thickBot="1" x14ac:dyDescent="0.2">
      <c r="B12" s="26"/>
      <c r="D12" s="218"/>
      <c r="E12" s="218"/>
      <c r="F12" s="218"/>
      <c r="G12" s="218"/>
      <c r="H12" s="218"/>
      <c r="I12" s="218"/>
      <c r="J12" s="218"/>
      <c r="K12" s="218"/>
      <c r="L12" s="218"/>
      <c r="M12" s="218"/>
      <c r="N12" s="218"/>
      <c r="O12" s="218"/>
      <c r="P12" s="218"/>
      <c r="Q12" s="212"/>
      <c r="R12" s="212"/>
      <c r="S12" s="212"/>
      <c r="T12" s="212"/>
      <c r="U12" s="212"/>
      <c r="V12" s="212"/>
      <c r="W12" s="212"/>
      <c r="X12" s="212"/>
      <c r="Y12" s="212"/>
      <c r="Z12" s="212"/>
      <c r="AA12" s="212"/>
      <c r="AB12" s="212"/>
      <c r="AC12" s="212"/>
      <c r="AD12" s="212"/>
      <c r="AE12" s="212"/>
      <c r="AF12" s="212"/>
      <c r="AG12" s="212"/>
      <c r="AH12" s="212"/>
      <c r="AI12" s="207"/>
      <c r="AJ12" s="207"/>
      <c r="AL12" s="208"/>
      <c r="AM12" s="208"/>
      <c r="AN12" s="217"/>
      <c r="AO12" s="217"/>
      <c r="AP12" s="217"/>
      <c r="AQ12" s="217"/>
      <c r="AR12" s="217"/>
      <c r="AS12" s="217"/>
      <c r="AT12" s="217"/>
      <c r="AU12" s="217"/>
      <c r="AV12" s="217"/>
      <c r="AW12" s="213"/>
      <c r="AX12" s="213"/>
      <c r="AY12" s="213"/>
      <c r="AZ12" s="213"/>
      <c r="BA12" s="213"/>
      <c r="BB12" s="213"/>
      <c r="BC12" s="213"/>
      <c r="BD12" s="213"/>
      <c r="BE12" s="213"/>
      <c r="BF12" s="213"/>
      <c r="BG12" s="213"/>
      <c r="BH12" s="213"/>
      <c r="BI12" s="213"/>
      <c r="BJ12" s="213"/>
      <c r="BK12" s="213"/>
      <c r="BL12" s="213"/>
      <c r="BM12" s="213"/>
      <c r="BN12" s="213"/>
      <c r="BO12" s="213"/>
      <c r="BP12" s="213"/>
      <c r="BQ12" s="213"/>
      <c r="BR12" s="213"/>
      <c r="BS12" s="213"/>
      <c r="BT12" s="213"/>
      <c r="BU12" s="213"/>
      <c r="BV12" s="213"/>
      <c r="BW12" s="213"/>
      <c r="BX12" s="213"/>
      <c r="BY12" s="213"/>
      <c r="BZ12" s="213"/>
      <c r="CB12" s="24"/>
    </row>
    <row r="13" spans="2:80" ht="15.75" customHeight="1" thickBot="1" x14ac:dyDescent="0.2">
      <c r="B13" s="26"/>
      <c r="D13" s="219" t="s">
        <v>12</v>
      </c>
      <c r="E13" s="219"/>
      <c r="F13" s="219"/>
      <c r="G13" s="219"/>
      <c r="H13" s="219"/>
      <c r="I13" s="219"/>
      <c r="J13" s="219"/>
      <c r="K13" s="219"/>
      <c r="L13" s="219"/>
      <c r="M13" s="219"/>
      <c r="N13" s="219"/>
      <c r="O13" s="219"/>
      <c r="P13" s="219"/>
      <c r="Q13" s="210"/>
      <c r="R13" s="210"/>
      <c r="S13" s="210"/>
      <c r="T13" s="210"/>
      <c r="U13" s="210"/>
      <c r="V13" s="210"/>
      <c r="W13" s="210"/>
      <c r="X13" s="210"/>
      <c r="Y13" s="210"/>
      <c r="Z13" s="210"/>
      <c r="AA13" s="210"/>
      <c r="AB13" s="210"/>
      <c r="AC13" s="210"/>
      <c r="AD13" s="210"/>
      <c r="AE13" s="210"/>
      <c r="AF13" s="210"/>
      <c r="AG13" s="210"/>
      <c r="AH13" s="210"/>
      <c r="AI13" s="210"/>
      <c r="AJ13" s="210"/>
      <c r="AL13" s="208"/>
      <c r="AM13" s="208"/>
      <c r="AN13" s="217"/>
      <c r="AO13" s="217"/>
      <c r="AP13" s="217"/>
      <c r="AQ13" s="217"/>
      <c r="AR13" s="217"/>
      <c r="AS13" s="217"/>
      <c r="AT13" s="217"/>
      <c r="AU13" s="217"/>
      <c r="AV13" s="217"/>
      <c r="AW13" s="213"/>
      <c r="AX13" s="213"/>
      <c r="AY13" s="213"/>
      <c r="AZ13" s="213"/>
      <c r="BA13" s="213"/>
      <c r="BB13" s="213"/>
      <c r="BC13" s="213"/>
      <c r="BD13" s="213"/>
      <c r="BE13" s="213"/>
      <c r="BF13" s="213"/>
      <c r="BG13" s="213"/>
      <c r="BH13" s="213"/>
      <c r="BI13" s="213"/>
      <c r="BJ13" s="213"/>
      <c r="BK13" s="213"/>
      <c r="BL13" s="213"/>
      <c r="BM13" s="213"/>
      <c r="BN13" s="213"/>
      <c r="BO13" s="213"/>
      <c r="BP13" s="213"/>
      <c r="BQ13" s="213"/>
      <c r="BR13" s="213"/>
      <c r="BS13" s="213"/>
      <c r="BT13" s="213"/>
      <c r="BU13" s="213"/>
      <c r="BV13" s="213"/>
      <c r="BW13" s="213"/>
      <c r="BX13" s="213"/>
      <c r="BY13" s="213"/>
      <c r="BZ13" s="213"/>
      <c r="CB13" s="24"/>
    </row>
    <row r="14" spans="2:80" ht="15.75" customHeight="1" thickBot="1" x14ac:dyDescent="0.2">
      <c r="B14" s="26"/>
      <c r="D14" s="219" t="s">
        <v>13</v>
      </c>
      <c r="E14" s="219"/>
      <c r="F14" s="219"/>
      <c r="G14" s="219"/>
      <c r="H14" s="219"/>
      <c r="I14" s="219"/>
      <c r="J14" s="219"/>
      <c r="K14" s="219"/>
      <c r="L14" s="219"/>
      <c r="M14" s="219"/>
      <c r="N14" s="219"/>
      <c r="O14" s="219"/>
      <c r="P14" s="219"/>
      <c r="Q14" s="210"/>
      <c r="R14" s="210"/>
      <c r="S14" s="210"/>
      <c r="T14" s="210"/>
      <c r="U14" s="210"/>
      <c r="V14" s="210"/>
      <c r="W14" s="210"/>
      <c r="X14" s="210"/>
      <c r="Y14" s="210"/>
      <c r="Z14" s="210"/>
      <c r="AA14" s="210"/>
      <c r="AB14" s="210"/>
      <c r="AC14" s="210"/>
      <c r="AD14" s="210"/>
      <c r="AE14" s="210"/>
      <c r="AF14" s="210"/>
      <c r="AG14" s="210"/>
      <c r="AH14" s="210"/>
      <c r="AI14" s="210"/>
      <c r="AJ14" s="210"/>
      <c r="AL14" s="208"/>
      <c r="AM14" s="208"/>
      <c r="AN14" s="217"/>
      <c r="AO14" s="217"/>
      <c r="AP14" s="217"/>
      <c r="AQ14" s="217"/>
      <c r="AR14" s="217"/>
      <c r="AS14" s="217"/>
      <c r="AT14" s="217"/>
      <c r="AU14" s="217"/>
      <c r="AV14" s="217"/>
      <c r="AW14" s="213"/>
      <c r="AX14" s="213"/>
      <c r="AY14" s="213"/>
      <c r="AZ14" s="213"/>
      <c r="BA14" s="213"/>
      <c r="BB14" s="213"/>
      <c r="BC14" s="213"/>
      <c r="BD14" s="213"/>
      <c r="BE14" s="213"/>
      <c r="BF14" s="213"/>
      <c r="BG14" s="213"/>
      <c r="BH14" s="213"/>
      <c r="BI14" s="213"/>
      <c r="BJ14" s="213"/>
      <c r="BK14" s="213"/>
      <c r="BL14" s="213"/>
      <c r="BM14" s="213"/>
      <c r="BN14" s="213"/>
      <c r="BO14" s="213"/>
      <c r="BP14" s="213"/>
      <c r="BQ14" s="213"/>
      <c r="BR14" s="213"/>
      <c r="BS14" s="213"/>
      <c r="BT14" s="213"/>
      <c r="BU14" s="213"/>
      <c r="BV14" s="213"/>
      <c r="BW14" s="213"/>
      <c r="BX14" s="213"/>
      <c r="BY14" s="213"/>
      <c r="BZ14" s="213"/>
      <c r="CB14" s="24"/>
    </row>
    <row r="15" spans="2:80" ht="15.75" customHeight="1" thickBot="1" x14ac:dyDescent="0.2">
      <c r="B15" s="26"/>
      <c r="D15" s="220" t="s">
        <v>14</v>
      </c>
      <c r="E15" s="220"/>
      <c r="F15" s="220"/>
      <c r="G15" s="220"/>
      <c r="H15" s="220"/>
      <c r="I15" s="220"/>
      <c r="J15" s="220"/>
      <c r="K15" s="220"/>
      <c r="L15" s="220"/>
      <c r="M15" s="220"/>
      <c r="N15" s="220"/>
      <c r="O15" s="220"/>
      <c r="P15" s="220"/>
      <c r="Q15" s="211"/>
      <c r="R15" s="211"/>
      <c r="S15" s="211"/>
      <c r="T15" s="211"/>
      <c r="U15" s="211"/>
      <c r="V15" s="211"/>
      <c r="W15" s="211"/>
      <c r="X15" s="211"/>
      <c r="Y15" s="211"/>
      <c r="Z15" s="211"/>
      <c r="AA15" s="211"/>
      <c r="AB15" s="211"/>
      <c r="AC15" s="211"/>
      <c r="AD15" s="211"/>
      <c r="AE15" s="211"/>
      <c r="AF15" s="211"/>
      <c r="AG15" s="211"/>
      <c r="AH15" s="211"/>
      <c r="AI15" s="211"/>
      <c r="AJ15" s="211"/>
      <c r="AL15" s="208"/>
      <c r="AM15" s="208"/>
      <c r="AN15" s="217"/>
      <c r="AO15" s="217"/>
      <c r="AP15" s="217"/>
      <c r="AQ15" s="217"/>
      <c r="AR15" s="217"/>
      <c r="AS15" s="217"/>
      <c r="AT15" s="217"/>
      <c r="AU15" s="217"/>
      <c r="AV15" s="217"/>
      <c r="AW15" s="214" t="s">
        <v>15</v>
      </c>
      <c r="AX15" s="214"/>
      <c r="AY15" s="214"/>
      <c r="AZ15" s="214"/>
      <c r="BA15" s="214"/>
      <c r="BB15" s="214"/>
      <c r="BC15" s="214"/>
      <c r="BD15" s="214"/>
      <c r="BE15" s="214"/>
      <c r="BF15" s="210"/>
      <c r="BG15" s="210"/>
      <c r="BH15" s="210"/>
      <c r="BI15" s="210"/>
      <c r="BJ15" s="210"/>
      <c r="BK15" s="210"/>
      <c r="BL15" s="210"/>
      <c r="BM15" s="210"/>
      <c r="BN15" s="210"/>
      <c r="BO15" s="210"/>
      <c r="BP15" s="210"/>
      <c r="BQ15" s="210"/>
      <c r="BR15" s="210"/>
      <c r="BS15" s="210"/>
      <c r="BT15" s="210"/>
      <c r="BU15" s="210"/>
      <c r="BV15" s="210"/>
      <c r="BW15" s="210"/>
      <c r="BX15" s="210"/>
      <c r="BY15" s="210"/>
      <c r="BZ15" s="210"/>
      <c r="CB15" s="24"/>
    </row>
    <row r="16" spans="2:80" ht="15.75" customHeight="1" thickBot="1" x14ac:dyDescent="0.2">
      <c r="B16" s="26"/>
      <c r="D16" s="215" t="s">
        <v>16</v>
      </c>
      <c r="E16" s="215"/>
      <c r="F16" s="215"/>
      <c r="G16" s="215"/>
      <c r="H16" s="215"/>
      <c r="I16" s="215"/>
      <c r="J16" s="215"/>
      <c r="K16" s="215"/>
      <c r="L16" s="215"/>
      <c r="M16" s="215"/>
      <c r="N16" s="215"/>
      <c r="O16" s="215"/>
      <c r="P16" s="215"/>
      <c r="Q16" s="211"/>
      <c r="R16" s="211"/>
      <c r="S16" s="211"/>
      <c r="T16" s="211"/>
      <c r="U16" s="211"/>
      <c r="V16" s="211"/>
      <c r="W16" s="211"/>
      <c r="X16" s="211"/>
      <c r="Y16" s="211"/>
      <c r="Z16" s="211"/>
      <c r="AA16" s="211"/>
      <c r="AB16" s="211"/>
      <c r="AC16" s="211"/>
      <c r="AD16" s="211"/>
      <c r="AE16" s="211"/>
      <c r="AF16" s="211"/>
      <c r="AG16" s="211"/>
      <c r="AH16" s="211"/>
      <c r="AI16" s="211"/>
      <c r="AJ16" s="211"/>
      <c r="AL16" s="208"/>
      <c r="AM16" s="208"/>
      <c r="AN16" s="216" t="s">
        <v>17</v>
      </c>
      <c r="AO16" s="216"/>
      <c r="AP16" s="216"/>
      <c r="AQ16" s="216"/>
      <c r="AR16" s="216"/>
      <c r="AS16" s="216"/>
      <c r="AT16" s="216"/>
      <c r="AU16" s="216"/>
      <c r="AV16" s="216"/>
      <c r="AW16" s="216"/>
      <c r="AX16" s="216"/>
      <c r="AY16" s="216"/>
      <c r="AZ16" s="216"/>
      <c r="BA16" s="216"/>
      <c r="BB16" s="216"/>
      <c r="BC16" s="216"/>
      <c r="BD16" s="216"/>
      <c r="BE16" s="216"/>
      <c r="BF16" s="216"/>
      <c r="BG16" s="216"/>
      <c r="BH16" s="216"/>
      <c r="BI16" s="216"/>
      <c r="BJ16" s="216"/>
      <c r="BK16" s="216"/>
      <c r="BL16" s="216"/>
      <c r="BM16" s="216"/>
      <c r="BN16" s="216"/>
      <c r="BO16" s="211"/>
      <c r="BP16" s="211"/>
      <c r="BQ16" s="211"/>
      <c r="BR16" s="211"/>
      <c r="BS16" s="211"/>
      <c r="BT16" s="211"/>
      <c r="BU16" s="211"/>
      <c r="BV16" s="211"/>
      <c r="BW16" s="211"/>
      <c r="BX16" s="211"/>
      <c r="BY16" s="211"/>
      <c r="BZ16" s="211"/>
      <c r="CB16" s="24"/>
    </row>
    <row r="17" spans="2:86" ht="8.25" customHeight="1" thickBot="1" x14ac:dyDescent="0.2">
      <c r="B17" s="26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AL17" s="28"/>
      <c r="AM17" s="28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B17" s="24"/>
    </row>
    <row r="18" spans="2:86" ht="18" customHeight="1" thickBot="1" x14ac:dyDescent="0.2">
      <c r="B18" s="26"/>
      <c r="D18" s="201" t="s">
        <v>18</v>
      </c>
      <c r="E18" s="201"/>
      <c r="F18" s="201"/>
      <c r="G18" s="201"/>
      <c r="H18" s="201"/>
      <c r="I18" s="201"/>
      <c r="J18" s="201"/>
      <c r="K18" s="201"/>
      <c r="L18" s="201"/>
      <c r="M18" s="201"/>
      <c r="N18" s="201"/>
      <c r="O18" s="201"/>
      <c r="P18" s="201"/>
      <c r="Q18" s="201"/>
      <c r="R18" s="201"/>
      <c r="S18" s="201"/>
      <c r="T18" s="201"/>
      <c r="U18" s="222">
        <v>0</v>
      </c>
      <c r="V18" s="222"/>
      <c r="W18" s="222"/>
      <c r="X18" s="222"/>
      <c r="Y18" s="222"/>
      <c r="Z18" s="222"/>
      <c r="AA18" s="222"/>
      <c r="AB18" s="222"/>
      <c r="AC18" s="222"/>
      <c r="AD18" s="222"/>
      <c r="AE18" s="223" t="s">
        <v>19</v>
      </c>
      <c r="AF18" s="223"/>
      <c r="AG18" s="223"/>
      <c r="AH18" s="223"/>
      <c r="AI18" s="223"/>
      <c r="AJ18" s="223"/>
      <c r="AK18" s="223"/>
      <c r="AL18" s="223"/>
      <c r="AM18" s="223"/>
      <c r="AN18" s="223"/>
      <c r="AO18" s="223"/>
      <c r="AP18" s="223"/>
      <c r="AQ18" s="223"/>
      <c r="AR18" s="223"/>
      <c r="AS18" s="223"/>
      <c r="AT18" s="223"/>
      <c r="AU18" s="223"/>
      <c r="AV18" s="197" t="s">
        <v>20</v>
      </c>
      <c r="AW18" s="197"/>
      <c r="AX18" s="197"/>
      <c r="AY18" s="197"/>
      <c r="CB18" s="24"/>
    </row>
    <row r="19" spans="2:86" ht="8.25" customHeight="1" thickBot="1" x14ac:dyDescent="0.2">
      <c r="B19" s="26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AL19" s="28"/>
      <c r="AM19" s="28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B19" s="24"/>
    </row>
    <row r="20" spans="2:86" ht="18" customHeight="1" thickBot="1" x14ac:dyDescent="0.2">
      <c r="B20" s="26"/>
      <c r="D20" s="224" t="s">
        <v>21</v>
      </c>
      <c r="E20" s="224"/>
      <c r="F20" s="224"/>
      <c r="G20" s="224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01" t="s">
        <v>9</v>
      </c>
      <c r="S20" s="201"/>
      <c r="T20" s="201"/>
      <c r="U20" s="201"/>
      <c r="V20" s="201"/>
      <c r="W20" s="201"/>
      <c r="X20" s="201"/>
      <c r="Y20" s="201"/>
      <c r="Z20" s="201"/>
      <c r="AA20" s="201"/>
      <c r="AB20" s="201"/>
      <c r="AC20" s="201"/>
      <c r="AD20" s="196"/>
      <c r="AE20" s="196"/>
      <c r="AF20" s="196"/>
      <c r="AG20" s="196"/>
      <c r="AH20" s="196"/>
      <c r="AI20" s="196"/>
      <c r="AJ20" s="196"/>
      <c r="AK20" s="196"/>
      <c r="AL20" s="196"/>
      <c r="AM20" s="196"/>
      <c r="AN20" s="196"/>
      <c r="AO20" s="196"/>
      <c r="AP20" s="196"/>
      <c r="AQ20" s="196"/>
      <c r="AR20" s="196"/>
      <c r="AS20" s="196"/>
      <c r="AT20" s="196"/>
      <c r="AU20" s="196"/>
      <c r="AV20" s="221"/>
      <c r="AW20" s="221"/>
      <c r="AX20" s="201" t="s">
        <v>22</v>
      </c>
      <c r="AY20" s="201"/>
      <c r="AZ20" s="201"/>
      <c r="BA20" s="201"/>
      <c r="BB20" s="201"/>
      <c r="BC20" s="201"/>
      <c r="BD20" s="201"/>
      <c r="BE20" s="201"/>
      <c r="BF20" s="221"/>
      <c r="BG20" s="221"/>
      <c r="BH20" s="225" t="s">
        <v>23</v>
      </c>
      <c r="BI20" s="225"/>
      <c r="BJ20" s="225"/>
      <c r="BK20" s="225"/>
      <c r="BL20" s="225"/>
      <c r="BM20" s="225"/>
      <c r="BN20" s="225"/>
      <c r="BO20" s="225"/>
      <c r="BP20" s="225"/>
      <c r="BQ20" s="226"/>
      <c r="BR20" s="226"/>
      <c r="BS20" s="226"/>
      <c r="BT20" s="226"/>
      <c r="BU20" s="226"/>
      <c r="BV20" s="226"/>
      <c r="BW20" s="226"/>
      <c r="BX20" s="226"/>
      <c r="BY20" s="226"/>
      <c r="BZ20" s="226"/>
      <c r="CB20" s="24"/>
    </row>
    <row r="21" spans="2:86" ht="18" customHeight="1" thickBot="1" x14ac:dyDescent="0.2">
      <c r="B21" s="26"/>
      <c r="D21" s="224"/>
      <c r="E21" s="224"/>
      <c r="F21" s="224"/>
      <c r="G21" s="224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7" t="s">
        <v>24</v>
      </c>
      <c r="S21" s="227"/>
      <c r="T21" s="227"/>
      <c r="U21" s="227"/>
      <c r="V21" s="227"/>
      <c r="W21" s="227"/>
      <c r="X21" s="227"/>
      <c r="Y21" s="227"/>
      <c r="Z21" s="227"/>
      <c r="AA21" s="221"/>
      <c r="AB21" s="221"/>
      <c r="AC21" s="221"/>
      <c r="AD21" s="221"/>
      <c r="AE21" s="221"/>
      <c r="AF21" s="221"/>
      <c r="AG21" s="221"/>
      <c r="AH21" s="221"/>
      <c r="AI21" s="221"/>
      <c r="AJ21" s="221"/>
      <c r="AK21" s="221"/>
      <c r="AL21" s="221"/>
      <c r="AM21" s="221"/>
      <c r="AN21" s="221"/>
      <c r="AO21" s="221"/>
      <c r="AP21" s="221"/>
      <c r="AQ21" s="221"/>
      <c r="AR21" s="221"/>
      <c r="AS21" s="221"/>
      <c r="AT21" s="221"/>
      <c r="AU21" s="221"/>
      <c r="AV21" s="221"/>
      <c r="AW21" s="221"/>
      <c r="AX21" s="221"/>
      <c r="AY21" s="221"/>
      <c r="AZ21" s="221"/>
      <c r="BA21" s="221"/>
      <c r="BB21" s="221"/>
      <c r="BC21" s="221"/>
      <c r="BD21" s="221"/>
      <c r="BE21" s="221"/>
      <c r="BF21" s="221"/>
      <c r="BG21" s="221"/>
      <c r="BH21" s="221"/>
      <c r="BI21" s="221"/>
      <c r="BJ21" s="221"/>
      <c r="BK21" s="221"/>
      <c r="BL21" s="221"/>
      <c r="BM21" s="221"/>
      <c r="BN21" s="221"/>
      <c r="BO21" s="221"/>
      <c r="BP21" s="221"/>
      <c r="BQ21" s="221"/>
      <c r="BR21" s="221"/>
      <c r="BS21" s="221"/>
      <c r="BT21" s="221"/>
      <c r="BU21" s="221"/>
      <c r="BV21" s="221"/>
      <c r="BW21" s="221"/>
      <c r="BX21" s="221"/>
      <c r="BY21" s="221"/>
      <c r="BZ21" s="221"/>
      <c r="CB21" s="24"/>
    </row>
    <row r="22" spans="2:86" ht="6.75" customHeight="1" thickBot="1" x14ac:dyDescent="0.2">
      <c r="B22" s="26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AL22" s="28"/>
      <c r="AM22" s="28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B22" s="24"/>
    </row>
    <row r="23" spans="2:86" ht="15.75" customHeight="1" thickBot="1" x14ac:dyDescent="0.2">
      <c r="B23" s="26"/>
      <c r="D23" s="228" t="s">
        <v>25</v>
      </c>
      <c r="E23" s="228"/>
      <c r="F23" s="228"/>
      <c r="G23" s="228"/>
      <c r="H23" s="228"/>
      <c r="I23" s="195"/>
      <c r="J23" s="195"/>
      <c r="K23" s="195"/>
      <c r="L23" s="195"/>
      <c r="M23" s="229" t="s">
        <v>26</v>
      </c>
      <c r="N23" s="229"/>
      <c r="O23" s="229"/>
      <c r="P23" s="229"/>
      <c r="Q23" s="230" t="s">
        <v>220</v>
      </c>
      <c r="R23" s="230"/>
      <c r="S23" s="230"/>
      <c r="T23" s="195"/>
      <c r="U23" s="195"/>
      <c r="V23" s="195"/>
      <c r="W23" s="195"/>
      <c r="X23" s="195" t="s">
        <v>5</v>
      </c>
      <c r="Y23" s="195"/>
      <c r="Z23" s="195"/>
      <c r="AA23" s="195"/>
      <c r="AB23" s="195"/>
      <c r="AC23" s="195"/>
      <c r="AD23" s="195" t="s">
        <v>27</v>
      </c>
      <c r="AE23" s="195"/>
      <c r="AF23" s="195"/>
      <c r="AG23" s="195"/>
      <c r="AH23" s="195"/>
      <c r="AI23" s="195"/>
      <c r="AJ23" s="195" t="s">
        <v>28</v>
      </c>
      <c r="AK23" s="195"/>
      <c r="AL23" s="229" t="s">
        <v>29</v>
      </c>
      <c r="AM23" s="229"/>
      <c r="AN23" s="229"/>
      <c r="AO23" s="229"/>
      <c r="AP23" s="230" t="s">
        <v>220</v>
      </c>
      <c r="AQ23" s="230"/>
      <c r="AR23" s="230"/>
      <c r="AS23" s="195"/>
      <c r="AT23" s="195"/>
      <c r="AU23" s="195"/>
      <c r="AV23" s="195"/>
      <c r="AW23" s="195" t="s">
        <v>5</v>
      </c>
      <c r="AX23" s="195"/>
      <c r="AY23" s="195"/>
      <c r="AZ23" s="195"/>
      <c r="BA23" s="195"/>
      <c r="BB23" s="195"/>
      <c r="BC23" s="195" t="s">
        <v>27</v>
      </c>
      <c r="BD23" s="195"/>
      <c r="BE23" s="195"/>
      <c r="BF23" s="195"/>
      <c r="BG23" s="195"/>
      <c r="BH23" s="195"/>
      <c r="BI23" s="197" t="s">
        <v>28</v>
      </c>
      <c r="BJ23" s="197"/>
      <c r="BK23" s="229" t="s">
        <v>30</v>
      </c>
      <c r="BL23" s="229"/>
      <c r="BM23" s="229"/>
      <c r="BN23" s="229"/>
      <c r="BO23" s="195"/>
      <c r="BP23" s="195"/>
      <c r="BQ23" s="197"/>
      <c r="BR23" s="197"/>
      <c r="BS23" s="231" t="s">
        <v>31</v>
      </c>
      <c r="BT23" s="231"/>
      <c r="BU23" s="231"/>
      <c r="BV23" s="231"/>
      <c r="BW23" s="195"/>
      <c r="BX23" s="195"/>
      <c r="BY23" s="197"/>
      <c r="BZ23" s="197"/>
      <c r="CB23" s="24"/>
    </row>
    <row r="24" spans="2:86" ht="15.75" customHeight="1" thickBot="1" x14ac:dyDescent="0.2">
      <c r="B24" s="26"/>
      <c r="D24" s="228"/>
      <c r="E24" s="228"/>
      <c r="F24" s="228"/>
      <c r="G24" s="228"/>
      <c r="H24" s="228"/>
      <c r="I24" s="195"/>
      <c r="J24" s="195"/>
      <c r="K24" s="195"/>
      <c r="L24" s="195"/>
      <c r="M24" s="229" t="s">
        <v>26</v>
      </c>
      <c r="N24" s="229"/>
      <c r="O24" s="229"/>
      <c r="P24" s="229"/>
      <c r="Q24" s="230" t="s">
        <v>220</v>
      </c>
      <c r="R24" s="230"/>
      <c r="S24" s="230"/>
      <c r="T24" s="195"/>
      <c r="U24" s="195"/>
      <c r="V24" s="195"/>
      <c r="W24" s="195"/>
      <c r="X24" s="195" t="s">
        <v>5</v>
      </c>
      <c r="Y24" s="195"/>
      <c r="Z24" s="195"/>
      <c r="AA24" s="195"/>
      <c r="AB24" s="195"/>
      <c r="AC24" s="195"/>
      <c r="AD24" s="195" t="s">
        <v>27</v>
      </c>
      <c r="AE24" s="195"/>
      <c r="AF24" s="195"/>
      <c r="AG24" s="195"/>
      <c r="AH24" s="195"/>
      <c r="AI24" s="195"/>
      <c r="AJ24" s="195" t="s">
        <v>28</v>
      </c>
      <c r="AK24" s="195"/>
      <c r="AL24" s="229" t="s">
        <v>29</v>
      </c>
      <c r="AM24" s="229"/>
      <c r="AN24" s="229"/>
      <c r="AO24" s="229"/>
      <c r="AP24" s="230" t="s">
        <v>220</v>
      </c>
      <c r="AQ24" s="230"/>
      <c r="AR24" s="230"/>
      <c r="AS24" s="195"/>
      <c r="AT24" s="195"/>
      <c r="AU24" s="195"/>
      <c r="AV24" s="195"/>
      <c r="AW24" s="195" t="s">
        <v>5</v>
      </c>
      <c r="AX24" s="195"/>
      <c r="AY24" s="195"/>
      <c r="AZ24" s="195"/>
      <c r="BA24" s="195"/>
      <c r="BB24" s="195"/>
      <c r="BC24" s="195" t="s">
        <v>27</v>
      </c>
      <c r="BD24" s="195"/>
      <c r="BE24" s="195"/>
      <c r="BF24" s="195"/>
      <c r="BG24" s="195"/>
      <c r="BH24" s="195"/>
      <c r="BI24" s="197" t="s">
        <v>28</v>
      </c>
      <c r="BJ24" s="197"/>
      <c r="BK24" s="229" t="s">
        <v>30</v>
      </c>
      <c r="BL24" s="229"/>
      <c r="BM24" s="229"/>
      <c r="BN24" s="229"/>
      <c r="BO24" s="195"/>
      <c r="BP24" s="195"/>
      <c r="BQ24" s="197"/>
      <c r="BR24" s="197"/>
      <c r="BS24" s="231" t="s">
        <v>31</v>
      </c>
      <c r="BT24" s="231"/>
      <c r="BU24" s="231"/>
      <c r="BV24" s="231"/>
      <c r="BW24" s="195"/>
      <c r="BX24" s="195"/>
      <c r="BY24" s="197"/>
      <c r="BZ24" s="197"/>
      <c r="CB24" s="24"/>
    </row>
    <row r="25" spans="2:86" ht="15.75" customHeight="1" thickBot="1" x14ac:dyDescent="0.2">
      <c r="B25" s="26"/>
      <c r="D25" s="228"/>
      <c r="E25" s="228"/>
      <c r="F25" s="228"/>
      <c r="G25" s="228"/>
      <c r="H25" s="228"/>
      <c r="I25" s="195"/>
      <c r="J25" s="195"/>
      <c r="K25" s="195"/>
      <c r="L25" s="195"/>
      <c r="M25" s="229" t="s">
        <v>26</v>
      </c>
      <c r="N25" s="229"/>
      <c r="O25" s="229"/>
      <c r="P25" s="229"/>
      <c r="Q25" s="230" t="s">
        <v>220</v>
      </c>
      <c r="R25" s="230"/>
      <c r="S25" s="230"/>
      <c r="T25" s="195"/>
      <c r="U25" s="195"/>
      <c r="V25" s="195"/>
      <c r="W25" s="195"/>
      <c r="X25" s="195" t="s">
        <v>5</v>
      </c>
      <c r="Y25" s="195"/>
      <c r="Z25" s="195"/>
      <c r="AA25" s="195"/>
      <c r="AB25" s="195"/>
      <c r="AC25" s="195"/>
      <c r="AD25" s="195" t="s">
        <v>27</v>
      </c>
      <c r="AE25" s="195"/>
      <c r="AF25" s="195"/>
      <c r="AG25" s="195"/>
      <c r="AH25" s="195"/>
      <c r="AI25" s="195"/>
      <c r="AJ25" s="195" t="s">
        <v>28</v>
      </c>
      <c r="AK25" s="195"/>
      <c r="AL25" s="229" t="s">
        <v>29</v>
      </c>
      <c r="AM25" s="229"/>
      <c r="AN25" s="229"/>
      <c r="AO25" s="229"/>
      <c r="AP25" s="230" t="s">
        <v>220</v>
      </c>
      <c r="AQ25" s="230"/>
      <c r="AR25" s="230"/>
      <c r="AS25" s="195"/>
      <c r="AT25" s="195"/>
      <c r="AU25" s="195"/>
      <c r="AV25" s="195"/>
      <c r="AW25" s="195" t="s">
        <v>5</v>
      </c>
      <c r="AX25" s="195"/>
      <c r="AY25" s="195"/>
      <c r="AZ25" s="195"/>
      <c r="BA25" s="195"/>
      <c r="BB25" s="195"/>
      <c r="BC25" s="195" t="s">
        <v>27</v>
      </c>
      <c r="BD25" s="195"/>
      <c r="BE25" s="195"/>
      <c r="BF25" s="195"/>
      <c r="BG25" s="195"/>
      <c r="BH25" s="195"/>
      <c r="BI25" s="197" t="s">
        <v>28</v>
      </c>
      <c r="BJ25" s="197"/>
      <c r="BK25" s="229" t="s">
        <v>30</v>
      </c>
      <c r="BL25" s="229"/>
      <c r="BM25" s="229"/>
      <c r="BN25" s="229"/>
      <c r="BO25" s="195"/>
      <c r="BP25" s="195"/>
      <c r="BQ25" s="197"/>
      <c r="BR25" s="197"/>
      <c r="BS25" s="231" t="s">
        <v>31</v>
      </c>
      <c r="BT25" s="231"/>
      <c r="BU25" s="231"/>
      <c r="BV25" s="231"/>
      <c r="BW25" s="195"/>
      <c r="BX25" s="195"/>
      <c r="BY25" s="197"/>
      <c r="BZ25" s="197"/>
      <c r="CB25" s="24"/>
      <c r="CE25" s="29"/>
      <c r="CF25" s="30" t="s">
        <v>32</v>
      </c>
      <c r="CG25" s="29" t="s">
        <v>33</v>
      </c>
      <c r="CH25" s="29" t="s">
        <v>34</v>
      </c>
    </row>
    <row r="26" spans="2:86" ht="8.25" customHeight="1" thickBot="1" x14ac:dyDescent="0.2">
      <c r="B26" s="26"/>
      <c r="CB26" s="24"/>
      <c r="CE26" s="29"/>
      <c r="CF26" s="30"/>
      <c r="CG26" s="29"/>
      <c r="CH26" s="29"/>
    </row>
    <row r="27" spans="2:86" ht="15.75" customHeight="1" thickBot="1" x14ac:dyDescent="0.2">
      <c r="B27" s="26"/>
      <c r="D27" s="232" t="s">
        <v>35</v>
      </c>
      <c r="E27" s="232"/>
      <c r="F27" s="233" t="s">
        <v>36</v>
      </c>
      <c r="G27" s="233"/>
      <c r="H27" s="233"/>
      <c r="I27" s="233"/>
      <c r="J27" s="233"/>
      <c r="K27" s="233"/>
      <c r="L27" s="233"/>
      <c r="M27" s="233"/>
      <c r="N27" s="233"/>
      <c r="O27" s="233"/>
      <c r="P27" s="233"/>
      <c r="Q27" s="233"/>
      <c r="R27" s="233"/>
      <c r="S27" s="233"/>
      <c r="T27" s="233"/>
      <c r="U27" s="233"/>
      <c r="V27" s="233"/>
      <c r="W27" s="233" t="s">
        <v>37</v>
      </c>
      <c r="X27" s="233"/>
      <c r="Y27" s="233"/>
      <c r="Z27" s="233"/>
      <c r="AA27" s="233"/>
      <c r="AB27" s="233"/>
      <c r="AC27" s="233"/>
      <c r="AD27" s="233"/>
      <c r="AE27" s="233"/>
      <c r="AF27" s="233"/>
      <c r="AG27" s="233"/>
      <c r="AH27" s="233"/>
      <c r="AI27" s="233" t="s">
        <v>38</v>
      </c>
      <c r="AJ27" s="233"/>
      <c r="AK27" s="233"/>
      <c r="AL27" s="233"/>
      <c r="AM27" s="233"/>
      <c r="AN27" s="233"/>
      <c r="AO27" s="233"/>
      <c r="AP27" s="233"/>
      <c r="AQ27" s="233" t="s">
        <v>39</v>
      </c>
      <c r="AR27" s="233"/>
      <c r="AS27" s="233"/>
      <c r="AT27" s="233"/>
      <c r="AU27" s="233" t="s">
        <v>40</v>
      </c>
      <c r="AV27" s="233"/>
      <c r="AW27" s="233"/>
      <c r="AX27" s="233"/>
      <c r="AY27" s="233"/>
      <c r="AZ27" s="233"/>
      <c r="BA27" s="233"/>
      <c r="BB27" s="233"/>
      <c r="BC27" s="233"/>
      <c r="BD27" s="233"/>
      <c r="BE27" s="233" t="s">
        <v>41</v>
      </c>
      <c r="BF27" s="233"/>
      <c r="BG27" s="233"/>
      <c r="BH27" s="233"/>
      <c r="BI27" s="233"/>
      <c r="BJ27" s="233"/>
      <c r="BK27" s="233"/>
      <c r="BL27" s="233"/>
      <c r="BM27" s="233"/>
      <c r="BN27" s="233"/>
      <c r="BO27" s="233"/>
      <c r="BP27" s="233"/>
      <c r="BQ27" s="233"/>
      <c r="BR27" s="233"/>
      <c r="BS27" s="233"/>
      <c r="BT27" s="233"/>
      <c r="BU27" s="233"/>
      <c r="BV27" s="233"/>
      <c r="BW27" s="233"/>
      <c r="BX27" s="233"/>
      <c r="BY27" s="233"/>
      <c r="BZ27" s="233"/>
      <c r="CB27" s="24"/>
      <c r="CE27" s="29" t="s">
        <v>60</v>
      </c>
      <c r="CF27" s="30" t="s">
        <v>42</v>
      </c>
      <c r="CG27" s="29" t="s">
        <v>42</v>
      </c>
      <c r="CH27" s="29" t="s">
        <v>4</v>
      </c>
    </row>
    <row r="28" spans="2:86" ht="15.75" customHeight="1" thickBot="1" x14ac:dyDescent="0.2">
      <c r="B28" s="26"/>
      <c r="D28" s="232"/>
      <c r="E28" s="232"/>
      <c r="F28" s="234" t="s">
        <v>213</v>
      </c>
      <c r="G28" s="234"/>
      <c r="H28" s="234"/>
      <c r="I28" s="234"/>
      <c r="J28" s="234"/>
      <c r="K28" s="234"/>
      <c r="L28" s="234"/>
      <c r="M28" s="234"/>
      <c r="N28" s="234"/>
      <c r="O28" s="234"/>
      <c r="P28" s="234"/>
      <c r="Q28" s="234"/>
      <c r="R28" s="234"/>
      <c r="S28" s="234"/>
      <c r="T28" s="234"/>
      <c r="U28" s="234"/>
      <c r="V28" s="234"/>
      <c r="W28" s="235" t="e">
        <f t="shared" ref="W28:W40" si="0">#N/A</f>
        <v>#N/A</v>
      </c>
      <c r="X28" s="235"/>
      <c r="Y28" s="235"/>
      <c r="Z28" s="235"/>
      <c r="AA28" s="236" t="e">
        <f t="shared" ref="AA28:AA40" si="1">#N/A</f>
        <v>#N/A</v>
      </c>
      <c r="AB28" s="236"/>
      <c r="AC28" s="236"/>
      <c r="AD28" s="236"/>
      <c r="AE28" s="236"/>
      <c r="AF28" s="236"/>
      <c r="AG28" s="236"/>
      <c r="AH28" s="236"/>
      <c r="AI28" s="237" t="e">
        <f t="shared" ref="AI28:AI40" si="2">#N/A</f>
        <v>#N/A</v>
      </c>
      <c r="AJ28" s="237"/>
      <c r="AK28" s="237"/>
      <c r="AL28" s="237"/>
      <c r="AM28" s="237"/>
      <c r="AN28" s="237"/>
      <c r="AO28" s="237"/>
      <c r="AP28" s="237"/>
      <c r="AQ28" s="238">
        <v>0</v>
      </c>
      <c r="AR28" s="238"/>
      <c r="AS28" s="238"/>
      <c r="AT28" s="238"/>
      <c r="AU28" s="239" t="str">
        <f t="shared" ref="AU28:AU40" si="3">IF(F28&lt;"A","",IF(AQ28&gt;0,AI28*AQ28,""))</f>
        <v/>
      </c>
      <c r="AV28" s="239"/>
      <c r="AW28" s="239"/>
      <c r="AX28" s="239"/>
      <c r="AY28" s="239"/>
      <c r="AZ28" s="239"/>
      <c r="BA28" s="239"/>
      <c r="BB28" s="239"/>
      <c r="BC28" s="239"/>
      <c r="BD28" s="239"/>
      <c r="BE28" s="240"/>
      <c r="BF28" s="240"/>
      <c r="BG28" s="240"/>
      <c r="BH28" s="240"/>
      <c r="BI28" s="240"/>
      <c r="BJ28" s="240"/>
      <c r="BK28" s="240"/>
      <c r="BL28" s="240"/>
      <c r="BM28" s="240"/>
      <c r="BN28" s="240"/>
      <c r="BO28" s="240"/>
      <c r="BP28" s="240"/>
      <c r="BQ28" s="240"/>
      <c r="BR28" s="240"/>
      <c r="BS28" s="240"/>
      <c r="BT28" s="240"/>
      <c r="BU28" s="240"/>
      <c r="BV28" s="240"/>
      <c r="BW28" s="240"/>
      <c r="BX28" s="240"/>
      <c r="BY28" s="240"/>
      <c r="BZ28" s="240"/>
      <c r="CB28" s="24"/>
      <c r="CE28" s="13" t="s">
        <v>213</v>
      </c>
      <c r="CF28" s="31" t="s">
        <v>43</v>
      </c>
      <c r="CG28" s="31" t="s">
        <v>45</v>
      </c>
      <c r="CH28" s="15">
        <v>240</v>
      </c>
    </row>
    <row r="29" spans="2:86" ht="15.75" customHeight="1" thickBot="1" x14ac:dyDescent="0.2">
      <c r="B29" s="26"/>
      <c r="D29" s="232"/>
      <c r="E29" s="232"/>
      <c r="F29" s="243" t="s">
        <v>46</v>
      </c>
      <c r="G29" s="243"/>
      <c r="H29" s="243"/>
      <c r="I29" s="243"/>
      <c r="J29" s="243"/>
      <c r="K29" s="243"/>
      <c r="L29" s="243"/>
      <c r="M29" s="243"/>
      <c r="N29" s="243"/>
      <c r="O29" s="243"/>
      <c r="P29" s="243"/>
      <c r="Q29" s="243"/>
      <c r="R29" s="243"/>
      <c r="S29" s="243"/>
      <c r="T29" s="243"/>
      <c r="U29" s="243"/>
      <c r="V29" s="243"/>
      <c r="W29" s="244" t="e">
        <f t="shared" si="0"/>
        <v>#N/A</v>
      </c>
      <c r="X29" s="244"/>
      <c r="Y29" s="244"/>
      <c r="Z29" s="244"/>
      <c r="AA29" s="245" t="e">
        <f t="shared" si="1"/>
        <v>#N/A</v>
      </c>
      <c r="AB29" s="245"/>
      <c r="AC29" s="245"/>
      <c r="AD29" s="245"/>
      <c r="AE29" s="245"/>
      <c r="AF29" s="245"/>
      <c r="AG29" s="245"/>
      <c r="AH29" s="245"/>
      <c r="AI29" s="246" t="e">
        <f t="shared" si="2"/>
        <v>#N/A</v>
      </c>
      <c r="AJ29" s="246"/>
      <c r="AK29" s="246"/>
      <c r="AL29" s="246"/>
      <c r="AM29" s="246"/>
      <c r="AN29" s="246"/>
      <c r="AO29" s="246"/>
      <c r="AP29" s="246"/>
      <c r="AQ29" s="247">
        <v>0</v>
      </c>
      <c r="AR29" s="247"/>
      <c r="AS29" s="247"/>
      <c r="AT29" s="247"/>
      <c r="AU29" s="241" t="str">
        <f t="shared" si="3"/>
        <v/>
      </c>
      <c r="AV29" s="241"/>
      <c r="AW29" s="241"/>
      <c r="AX29" s="241"/>
      <c r="AY29" s="241"/>
      <c r="AZ29" s="241"/>
      <c r="BA29" s="241"/>
      <c r="BB29" s="241"/>
      <c r="BC29" s="241"/>
      <c r="BD29" s="241"/>
      <c r="BE29" s="242"/>
      <c r="BF29" s="242"/>
      <c r="BG29" s="242"/>
      <c r="BH29" s="242"/>
      <c r="BI29" s="242"/>
      <c r="BJ29" s="242"/>
      <c r="BK29" s="242"/>
      <c r="BL29" s="242"/>
      <c r="BM29" s="242"/>
      <c r="BN29" s="242"/>
      <c r="BO29" s="242"/>
      <c r="BP29" s="242"/>
      <c r="BQ29" s="242"/>
      <c r="BR29" s="242"/>
      <c r="BS29" s="242"/>
      <c r="BT29" s="242"/>
      <c r="BU29" s="242"/>
      <c r="BV29" s="242"/>
      <c r="BW29" s="242"/>
      <c r="BX29" s="242"/>
      <c r="BY29" s="242"/>
      <c r="BZ29" s="242"/>
      <c r="CB29" s="24"/>
      <c r="CE29" s="32" t="s">
        <v>46</v>
      </c>
      <c r="CF29" s="31" t="s">
        <v>43</v>
      </c>
      <c r="CG29" s="31" t="s">
        <v>47</v>
      </c>
      <c r="CH29" s="15">
        <v>330</v>
      </c>
    </row>
    <row r="30" spans="2:86" ht="15.75" customHeight="1" thickBot="1" x14ac:dyDescent="0.2">
      <c r="B30" s="26"/>
      <c r="D30" s="232"/>
      <c r="E30" s="232"/>
      <c r="F30" s="243" t="s">
        <v>48</v>
      </c>
      <c r="G30" s="243"/>
      <c r="H30" s="243"/>
      <c r="I30" s="243"/>
      <c r="J30" s="243"/>
      <c r="K30" s="243"/>
      <c r="L30" s="243"/>
      <c r="M30" s="243"/>
      <c r="N30" s="243"/>
      <c r="O30" s="243"/>
      <c r="P30" s="243"/>
      <c r="Q30" s="243"/>
      <c r="R30" s="243"/>
      <c r="S30" s="243"/>
      <c r="T30" s="243"/>
      <c r="U30" s="243"/>
      <c r="V30" s="243"/>
      <c r="W30" s="244" t="e">
        <f t="shared" si="0"/>
        <v>#N/A</v>
      </c>
      <c r="X30" s="244"/>
      <c r="Y30" s="244"/>
      <c r="Z30" s="244"/>
      <c r="AA30" s="245" t="e">
        <f t="shared" si="1"/>
        <v>#N/A</v>
      </c>
      <c r="AB30" s="245"/>
      <c r="AC30" s="245"/>
      <c r="AD30" s="245"/>
      <c r="AE30" s="245"/>
      <c r="AF30" s="245"/>
      <c r="AG30" s="245"/>
      <c r="AH30" s="245"/>
      <c r="AI30" s="246" t="e">
        <f t="shared" si="2"/>
        <v>#N/A</v>
      </c>
      <c r="AJ30" s="246"/>
      <c r="AK30" s="246"/>
      <c r="AL30" s="246"/>
      <c r="AM30" s="246"/>
      <c r="AN30" s="246"/>
      <c r="AO30" s="246"/>
      <c r="AP30" s="246"/>
      <c r="AQ30" s="247">
        <v>0</v>
      </c>
      <c r="AR30" s="247"/>
      <c r="AS30" s="247"/>
      <c r="AT30" s="247"/>
      <c r="AU30" s="241" t="str">
        <f t="shared" si="3"/>
        <v/>
      </c>
      <c r="AV30" s="241"/>
      <c r="AW30" s="241"/>
      <c r="AX30" s="241"/>
      <c r="AY30" s="241"/>
      <c r="AZ30" s="241"/>
      <c r="BA30" s="241"/>
      <c r="BB30" s="241"/>
      <c r="BC30" s="241"/>
      <c r="BD30" s="241"/>
      <c r="BE30" s="242"/>
      <c r="BF30" s="242"/>
      <c r="BG30" s="242"/>
      <c r="BH30" s="242"/>
      <c r="BI30" s="242"/>
      <c r="BJ30" s="242"/>
      <c r="BK30" s="242"/>
      <c r="BL30" s="242"/>
      <c r="BM30" s="242"/>
      <c r="BN30" s="242"/>
      <c r="BO30" s="242"/>
      <c r="BP30" s="242"/>
      <c r="BQ30" s="242"/>
      <c r="BR30" s="242"/>
      <c r="BS30" s="242"/>
      <c r="BT30" s="242"/>
      <c r="BU30" s="242"/>
      <c r="BV30" s="242"/>
      <c r="BW30" s="242"/>
      <c r="BX30" s="242"/>
      <c r="BY30" s="242"/>
      <c r="BZ30" s="242"/>
      <c r="CB30" s="24"/>
      <c r="CE30" s="32" t="s">
        <v>48</v>
      </c>
      <c r="CF30" s="31" t="s">
        <v>43</v>
      </c>
      <c r="CG30" s="31" t="s">
        <v>49</v>
      </c>
      <c r="CH30" s="15">
        <v>420</v>
      </c>
    </row>
    <row r="31" spans="2:86" ht="15.75" customHeight="1" thickBot="1" x14ac:dyDescent="0.2">
      <c r="B31" s="26"/>
      <c r="D31" s="232"/>
      <c r="E31" s="232"/>
      <c r="F31" s="243" t="s">
        <v>50</v>
      </c>
      <c r="G31" s="243"/>
      <c r="H31" s="243"/>
      <c r="I31" s="243"/>
      <c r="J31" s="243"/>
      <c r="K31" s="243"/>
      <c r="L31" s="243"/>
      <c r="M31" s="243"/>
      <c r="N31" s="243"/>
      <c r="O31" s="243"/>
      <c r="P31" s="243"/>
      <c r="Q31" s="243"/>
      <c r="R31" s="243"/>
      <c r="S31" s="243"/>
      <c r="T31" s="243"/>
      <c r="U31" s="243"/>
      <c r="V31" s="243"/>
      <c r="W31" s="244" t="e">
        <f t="shared" si="0"/>
        <v>#N/A</v>
      </c>
      <c r="X31" s="244"/>
      <c r="Y31" s="244"/>
      <c r="Z31" s="244"/>
      <c r="AA31" s="245" t="e">
        <f t="shared" si="1"/>
        <v>#N/A</v>
      </c>
      <c r="AB31" s="245"/>
      <c r="AC31" s="245"/>
      <c r="AD31" s="245"/>
      <c r="AE31" s="245"/>
      <c r="AF31" s="245"/>
      <c r="AG31" s="245"/>
      <c r="AH31" s="245"/>
      <c r="AI31" s="246" t="e">
        <f t="shared" si="2"/>
        <v>#N/A</v>
      </c>
      <c r="AJ31" s="246"/>
      <c r="AK31" s="246"/>
      <c r="AL31" s="246"/>
      <c r="AM31" s="246"/>
      <c r="AN31" s="246"/>
      <c r="AO31" s="246"/>
      <c r="AP31" s="246"/>
      <c r="AQ31" s="247">
        <v>0</v>
      </c>
      <c r="AR31" s="247"/>
      <c r="AS31" s="247"/>
      <c r="AT31" s="247"/>
      <c r="AU31" s="241" t="str">
        <f t="shared" si="3"/>
        <v/>
      </c>
      <c r="AV31" s="241"/>
      <c r="AW31" s="241"/>
      <c r="AX31" s="241"/>
      <c r="AY31" s="241"/>
      <c r="AZ31" s="241"/>
      <c r="BA31" s="241"/>
      <c r="BB31" s="241"/>
      <c r="BC31" s="241"/>
      <c r="BD31" s="241"/>
      <c r="BE31" s="242"/>
      <c r="BF31" s="242"/>
      <c r="BG31" s="242"/>
      <c r="BH31" s="242"/>
      <c r="BI31" s="242"/>
      <c r="BJ31" s="242"/>
      <c r="BK31" s="242"/>
      <c r="BL31" s="242"/>
      <c r="BM31" s="242"/>
      <c r="BN31" s="242"/>
      <c r="BO31" s="242"/>
      <c r="BP31" s="242"/>
      <c r="BQ31" s="242"/>
      <c r="BR31" s="242"/>
      <c r="BS31" s="242"/>
      <c r="BT31" s="242"/>
      <c r="BU31" s="242"/>
      <c r="BV31" s="242"/>
      <c r="BW31" s="242"/>
      <c r="BX31" s="242"/>
      <c r="BY31" s="242"/>
      <c r="BZ31" s="242"/>
      <c r="CB31" s="24"/>
      <c r="CE31" s="32" t="s">
        <v>50</v>
      </c>
      <c r="CF31" s="31" t="s">
        <v>43</v>
      </c>
      <c r="CG31" s="31" t="s">
        <v>51</v>
      </c>
      <c r="CH31" s="15">
        <v>510</v>
      </c>
    </row>
    <row r="32" spans="2:86" ht="15.75" customHeight="1" thickBot="1" x14ac:dyDescent="0.2">
      <c r="B32" s="26"/>
      <c r="D32" s="232"/>
      <c r="E32" s="232"/>
      <c r="F32" s="243" t="s">
        <v>52</v>
      </c>
      <c r="G32" s="243"/>
      <c r="H32" s="243"/>
      <c r="I32" s="243"/>
      <c r="J32" s="243"/>
      <c r="K32" s="243"/>
      <c r="L32" s="243"/>
      <c r="M32" s="243"/>
      <c r="N32" s="243"/>
      <c r="O32" s="243"/>
      <c r="P32" s="243"/>
      <c r="Q32" s="243"/>
      <c r="R32" s="243"/>
      <c r="S32" s="243"/>
      <c r="T32" s="243"/>
      <c r="U32" s="243"/>
      <c r="V32" s="243"/>
      <c r="W32" s="244" t="e">
        <f t="shared" si="0"/>
        <v>#N/A</v>
      </c>
      <c r="X32" s="244"/>
      <c r="Y32" s="244"/>
      <c r="Z32" s="244"/>
      <c r="AA32" s="245" t="e">
        <f t="shared" si="1"/>
        <v>#N/A</v>
      </c>
      <c r="AB32" s="245"/>
      <c r="AC32" s="245"/>
      <c r="AD32" s="245"/>
      <c r="AE32" s="245"/>
      <c r="AF32" s="245"/>
      <c r="AG32" s="245"/>
      <c r="AH32" s="245"/>
      <c r="AI32" s="246" t="e">
        <f t="shared" si="2"/>
        <v>#N/A</v>
      </c>
      <c r="AJ32" s="246"/>
      <c r="AK32" s="246"/>
      <c r="AL32" s="246"/>
      <c r="AM32" s="246"/>
      <c r="AN32" s="246"/>
      <c r="AO32" s="246"/>
      <c r="AP32" s="246"/>
      <c r="AQ32" s="247">
        <v>0</v>
      </c>
      <c r="AR32" s="247"/>
      <c r="AS32" s="247"/>
      <c r="AT32" s="247"/>
      <c r="AU32" s="241" t="str">
        <f t="shared" si="3"/>
        <v/>
      </c>
      <c r="AV32" s="241"/>
      <c r="AW32" s="241"/>
      <c r="AX32" s="241"/>
      <c r="AY32" s="241"/>
      <c r="AZ32" s="241"/>
      <c r="BA32" s="241"/>
      <c r="BB32" s="241"/>
      <c r="BC32" s="241"/>
      <c r="BD32" s="241"/>
      <c r="BE32" s="242"/>
      <c r="BF32" s="242"/>
      <c r="BG32" s="242"/>
      <c r="BH32" s="242"/>
      <c r="BI32" s="242"/>
      <c r="BJ32" s="242"/>
      <c r="BK32" s="242"/>
      <c r="BL32" s="242"/>
      <c r="BM32" s="242"/>
      <c r="BN32" s="242"/>
      <c r="BO32" s="242"/>
      <c r="BP32" s="242"/>
      <c r="BQ32" s="242"/>
      <c r="BR32" s="242"/>
      <c r="BS32" s="242"/>
      <c r="BT32" s="242"/>
      <c r="BU32" s="242"/>
      <c r="BV32" s="242"/>
      <c r="BW32" s="242"/>
      <c r="BX32" s="242"/>
      <c r="BY32" s="242"/>
      <c r="BZ32" s="242"/>
      <c r="CB32" s="24"/>
      <c r="CE32" s="32" t="s">
        <v>52</v>
      </c>
      <c r="CF32" s="31" t="s">
        <v>43</v>
      </c>
      <c r="CG32" s="31" t="s">
        <v>53</v>
      </c>
      <c r="CH32" s="15">
        <v>600</v>
      </c>
    </row>
    <row r="33" spans="2:86" ht="15.75" customHeight="1" thickBot="1" x14ac:dyDescent="0.2">
      <c r="B33" s="26"/>
      <c r="D33" s="232"/>
      <c r="E33" s="232"/>
      <c r="F33" s="243" t="s">
        <v>54</v>
      </c>
      <c r="G33" s="243"/>
      <c r="H33" s="243"/>
      <c r="I33" s="243"/>
      <c r="J33" s="243"/>
      <c r="K33" s="243"/>
      <c r="L33" s="243"/>
      <c r="M33" s="243"/>
      <c r="N33" s="243"/>
      <c r="O33" s="243"/>
      <c r="P33" s="243"/>
      <c r="Q33" s="243"/>
      <c r="R33" s="243"/>
      <c r="S33" s="243"/>
      <c r="T33" s="243"/>
      <c r="U33" s="243"/>
      <c r="V33" s="243"/>
      <c r="W33" s="244" t="e">
        <f t="shared" si="0"/>
        <v>#N/A</v>
      </c>
      <c r="X33" s="244"/>
      <c r="Y33" s="244"/>
      <c r="Z33" s="244"/>
      <c r="AA33" s="245" t="e">
        <f t="shared" si="1"/>
        <v>#N/A</v>
      </c>
      <c r="AB33" s="245"/>
      <c r="AC33" s="245"/>
      <c r="AD33" s="245"/>
      <c r="AE33" s="245"/>
      <c r="AF33" s="245"/>
      <c r="AG33" s="245"/>
      <c r="AH33" s="245"/>
      <c r="AI33" s="246" t="e">
        <f t="shared" si="2"/>
        <v>#N/A</v>
      </c>
      <c r="AJ33" s="246"/>
      <c r="AK33" s="246"/>
      <c r="AL33" s="246"/>
      <c r="AM33" s="246"/>
      <c r="AN33" s="246"/>
      <c r="AO33" s="246"/>
      <c r="AP33" s="246"/>
      <c r="AQ33" s="247">
        <v>0</v>
      </c>
      <c r="AR33" s="247"/>
      <c r="AS33" s="247"/>
      <c r="AT33" s="247"/>
      <c r="AU33" s="241" t="str">
        <f t="shared" si="3"/>
        <v/>
      </c>
      <c r="AV33" s="241"/>
      <c r="AW33" s="241"/>
      <c r="AX33" s="241"/>
      <c r="AY33" s="241"/>
      <c r="AZ33" s="241"/>
      <c r="BA33" s="241"/>
      <c r="BB33" s="241"/>
      <c r="BC33" s="241"/>
      <c r="BD33" s="241"/>
      <c r="BE33" s="242"/>
      <c r="BF33" s="242"/>
      <c r="BG33" s="242"/>
      <c r="BH33" s="242"/>
      <c r="BI33" s="242"/>
      <c r="BJ33" s="242"/>
      <c r="BK33" s="242"/>
      <c r="BL33" s="242"/>
      <c r="BM33" s="242"/>
      <c r="BN33" s="242"/>
      <c r="BO33" s="242"/>
      <c r="BP33" s="242"/>
      <c r="BQ33" s="242"/>
      <c r="BR33" s="242"/>
      <c r="BS33" s="242"/>
      <c r="BT33" s="242"/>
      <c r="BU33" s="242"/>
      <c r="BV33" s="242"/>
      <c r="BW33" s="242"/>
      <c r="BX33" s="242"/>
      <c r="BY33" s="242"/>
      <c r="BZ33" s="242"/>
      <c r="CB33" s="24"/>
      <c r="CE33" s="32" t="s">
        <v>54</v>
      </c>
      <c r="CF33" s="31" t="s">
        <v>43</v>
      </c>
      <c r="CG33" s="31" t="s">
        <v>55</v>
      </c>
      <c r="CH33" s="15">
        <v>690</v>
      </c>
    </row>
    <row r="34" spans="2:86" ht="15.75" customHeight="1" thickBot="1" x14ac:dyDescent="0.2">
      <c r="B34" s="26"/>
      <c r="D34" s="232"/>
      <c r="E34" s="232"/>
      <c r="F34" s="243" t="s">
        <v>60</v>
      </c>
      <c r="G34" s="243"/>
      <c r="H34" s="243"/>
      <c r="I34" s="243"/>
      <c r="J34" s="243"/>
      <c r="K34" s="243"/>
      <c r="L34" s="243"/>
      <c r="M34" s="243"/>
      <c r="N34" s="243"/>
      <c r="O34" s="243"/>
      <c r="P34" s="243"/>
      <c r="Q34" s="243"/>
      <c r="R34" s="243"/>
      <c r="S34" s="243"/>
      <c r="T34" s="243"/>
      <c r="U34" s="243"/>
      <c r="V34" s="243"/>
      <c r="W34" s="244" t="e">
        <f t="shared" si="0"/>
        <v>#N/A</v>
      </c>
      <c r="X34" s="244"/>
      <c r="Y34" s="244"/>
      <c r="Z34" s="244"/>
      <c r="AA34" s="245" t="e">
        <f t="shared" si="1"/>
        <v>#N/A</v>
      </c>
      <c r="AB34" s="245"/>
      <c r="AC34" s="245"/>
      <c r="AD34" s="245"/>
      <c r="AE34" s="245"/>
      <c r="AF34" s="245"/>
      <c r="AG34" s="245"/>
      <c r="AH34" s="245"/>
      <c r="AI34" s="246" t="e">
        <f t="shared" si="2"/>
        <v>#N/A</v>
      </c>
      <c r="AJ34" s="246"/>
      <c r="AK34" s="246"/>
      <c r="AL34" s="246"/>
      <c r="AM34" s="246"/>
      <c r="AN34" s="246"/>
      <c r="AO34" s="246"/>
      <c r="AP34" s="246"/>
      <c r="AQ34" s="247">
        <v>0</v>
      </c>
      <c r="AR34" s="247"/>
      <c r="AS34" s="247"/>
      <c r="AT34" s="247"/>
      <c r="AU34" s="241" t="str">
        <f t="shared" si="3"/>
        <v/>
      </c>
      <c r="AV34" s="241"/>
      <c r="AW34" s="241"/>
      <c r="AX34" s="241"/>
      <c r="AY34" s="241"/>
      <c r="AZ34" s="241"/>
      <c r="BA34" s="241"/>
      <c r="BB34" s="241"/>
      <c r="BC34" s="241"/>
      <c r="BD34" s="241"/>
      <c r="BE34" s="242"/>
      <c r="BF34" s="242"/>
      <c r="BG34" s="242"/>
      <c r="BH34" s="242"/>
      <c r="BI34" s="242"/>
      <c r="BJ34" s="242"/>
      <c r="BK34" s="242"/>
      <c r="BL34" s="242"/>
      <c r="BM34" s="242"/>
      <c r="BN34" s="242"/>
      <c r="BO34" s="242"/>
      <c r="BP34" s="242"/>
      <c r="BQ34" s="242"/>
      <c r="BR34" s="242"/>
      <c r="BS34" s="242"/>
      <c r="BT34" s="242"/>
      <c r="BU34" s="242"/>
      <c r="BV34" s="242"/>
      <c r="BW34" s="242"/>
      <c r="BX34" s="242"/>
      <c r="BY34" s="242"/>
      <c r="BZ34" s="242"/>
      <c r="CB34" s="24"/>
      <c r="CE34" s="32" t="s">
        <v>56</v>
      </c>
      <c r="CF34" s="31" t="s">
        <v>43</v>
      </c>
      <c r="CG34" s="31" t="s">
        <v>57</v>
      </c>
      <c r="CH34" s="15">
        <v>780</v>
      </c>
    </row>
    <row r="35" spans="2:86" ht="15.75" customHeight="1" thickBot="1" x14ac:dyDescent="0.2">
      <c r="B35" s="26"/>
      <c r="D35" s="232"/>
      <c r="E35" s="232"/>
      <c r="F35" s="243" t="s">
        <v>60</v>
      </c>
      <c r="G35" s="243"/>
      <c r="H35" s="243"/>
      <c r="I35" s="243"/>
      <c r="J35" s="243"/>
      <c r="K35" s="243"/>
      <c r="L35" s="243"/>
      <c r="M35" s="243"/>
      <c r="N35" s="243"/>
      <c r="O35" s="243"/>
      <c r="P35" s="243"/>
      <c r="Q35" s="243"/>
      <c r="R35" s="243"/>
      <c r="S35" s="243"/>
      <c r="T35" s="243"/>
      <c r="U35" s="243"/>
      <c r="V35" s="243"/>
      <c r="W35" s="244" t="e">
        <f t="shared" si="0"/>
        <v>#N/A</v>
      </c>
      <c r="X35" s="244"/>
      <c r="Y35" s="244"/>
      <c r="Z35" s="244"/>
      <c r="AA35" s="245" t="e">
        <f t="shared" si="1"/>
        <v>#N/A</v>
      </c>
      <c r="AB35" s="245"/>
      <c r="AC35" s="245"/>
      <c r="AD35" s="245"/>
      <c r="AE35" s="245"/>
      <c r="AF35" s="245"/>
      <c r="AG35" s="245"/>
      <c r="AH35" s="245"/>
      <c r="AI35" s="246" t="e">
        <f t="shared" si="2"/>
        <v>#N/A</v>
      </c>
      <c r="AJ35" s="246"/>
      <c r="AK35" s="246"/>
      <c r="AL35" s="246"/>
      <c r="AM35" s="246"/>
      <c r="AN35" s="246"/>
      <c r="AO35" s="246"/>
      <c r="AP35" s="246"/>
      <c r="AQ35" s="247">
        <v>0</v>
      </c>
      <c r="AR35" s="247"/>
      <c r="AS35" s="247"/>
      <c r="AT35" s="247"/>
      <c r="AU35" s="241" t="str">
        <f t="shared" si="3"/>
        <v/>
      </c>
      <c r="AV35" s="241"/>
      <c r="AW35" s="241"/>
      <c r="AX35" s="241"/>
      <c r="AY35" s="241"/>
      <c r="AZ35" s="241"/>
      <c r="BA35" s="241"/>
      <c r="BB35" s="241"/>
      <c r="BC35" s="241"/>
      <c r="BD35" s="241"/>
      <c r="BE35" s="242"/>
      <c r="BF35" s="242"/>
      <c r="BG35" s="242"/>
      <c r="BH35" s="242"/>
      <c r="BI35" s="242"/>
      <c r="BJ35" s="242"/>
      <c r="BK35" s="242"/>
      <c r="BL35" s="242"/>
      <c r="BM35" s="242"/>
      <c r="BN35" s="242"/>
      <c r="BO35" s="242"/>
      <c r="BP35" s="242"/>
      <c r="BQ35" s="242"/>
      <c r="BR35" s="242"/>
      <c r="BS35" s="242"/>
      <c r="BT35" s="242"/>
      <c r="BU35" s="242"/>
      <c r="BV35" s="242"/>
      <c r="BW35" s="242"/>
      <c r="BX35" s="242"/>
      <c r="BY35" s="242"/>
      <c r="BZ35" s="242"/>
      <c r="CB35" s="24"/>
      <c r="CE35" s="32" t="s">
        <v>58</v>
      </c>
      <c r="CF35" s="31" t="s">
        <v>43</v>
      </c>
      <c r="CG35" s="31" t="s">
        <v>59</v>
      </c>
      <c r="CH35" s="15">
        <v>870</v>
      </c>
    </row>
    <row r="36" spans="2:86" ht="15.75" customHeight="1" thickBot="1" x14ac:dyDescent="0.2">
      <c r="B36" s="26"/>
      <c r="D36" s="232"/>
      <c r="E36" s="232"/>
      <c r="F36" s="243" t="s">
        <v>60</v>
      </c>
      <c r="G36" s="243"/>
      <c r="H36" s="243"/>
      <c r="I36" s="243"/>
      <c r="J36" s="243"/>
      <c r="K36" s="243"/>
      <c r="L36" s="243"/>
      <c r="M36" s="243"/>
      <c r="N36" s="243"/>
      <c r="O36" s="243"/>
      <c r="P36" s="243"/>
      <c r="Q36" s="243"/>
      <c r="R36" s="243"/>
      <c r="S36" s="243"/>
      <c r="T36" s="243"/>
      <c r="U36" s="243"/>
      <c r="V36" s="243"/>
      <c r="W36" s="244" t="e">
        <f t="shared" si="0"/>
        <v>#N/A</v>
      </c>
      <c r="X36" s="244"/>
      <c r="Y36" s="244"/>
      <c r="Z36" s="244"/>
      <c r="AA36" s="245" t="e">
        <f t="shared" si="1"/>
        <v>#N/A</v>
      </c>
      <c r="AB36" s="245"/>
      <c r="AC36" s="245"/>
      <c r="AD36" s="245"/>
      <c r="AE36" s="245"/>
      <c r="AF36" s="245"/>
      <c r="AG36" s="245"/>
      <c r="AH36" s="245"/>
      <c r="AI36" s="246" t="e">
        <f t="shared" si="2"/>
        <v>#N/A</v>
      </c>
      <c r="AJ36" s="246"/>
      <c r="AK36" s="246"/>
      <c r="AL36" s="246"/>
      <c r="AM36" s="246"/>
      <c r="AN36" s="246"/>
      <c r="AO36" s="246"/>
      <c r="AP36" s="246"/>
      <c r="AQ36" s="247">
        <v>0</v>
      </c>
      <c r="AR36" s="247"/>
      <c r="AS36" s="247"/>
      <c r="AT36" s="247"/>
      <c r="AU36" s="241" t="str">
        <f t="shared" si="3"/>
        <v/>
      </c>
      <c r="AV36" s="241"/>
      <c r="AW36" s="241"/>
      <c r="AX36" s="241"/>
      <c r="AY36" s="241"/>
      <c r="AZ36" s="241"/>
      <c r="BA36" s="241"/>
      <c r="BB36" s="241"/>
      <c r="BC36" s="241"/>
      <c r="BD36" s="241"/>
      <c r="BE36" s="242"/>
      <c r="BF36" s="242"/>
      <c r="BG36" s="242"/>
      <c r="BH36" s="242"/>
      <c r="BI36" s="242"/>
      <c r="BJ36" s="242"/>
      <c r="BK36" s="242"/>
      <c r="BL36" s="242"/>
      <c r="BM36" s="242"/>
      <c r="BN36" s="242"/>
      <c r="BO36" s="242"/>
      <c r="BP36" s="242"/>
      <c r="BQ36" s="242"/>
      <c r="BR36" s="242"/>
      <c r="BS36" s="242"/>
      <c r="BT36" s="242"/>
      <c r="BU36" s="242"/>
      <c r="BV36" s="242"/>
      <c r="BW36" s="242"/>
      <c r="BX36" s="242"/>
      <c r="BY36" s="242"/>
      <c r="BZ36" s="242"/>
      <c r="CB36" s="24"/>
      <c r="CE36" s="32" t="s">
        <v>61</v>
      </c>
      <c r="CF36" s="31" t="s">
        <v>43</v>
      </c>
      <c r="CG36" s="31" t="s">
        <v>62</v>
      </c>
      <c r="CH36" s="15">
        <v>960</v>
      </c>
    </row>
    <row r="37" spans="2:86" ht="15.75" customHeight="1" thickBot="1" x14ac:dyDescent="0.2">
      <c r="B37" s="26"/>
      <c r="D37" s="232"/>
      <c r="E37" s="232"/>
      <c r="F37" s="243" t="s">
        <v>60</v>
      </c>
      <c r="G37" s="243"/>
      <c r="H37" s="243"/>
      <c r="I37" s="243"/>
      <c r="J37" s="243"/>
      <c r="K37" s="243"/>
      <c r="L37" s="243"/>
      <c r="M37" s="243"/>
      <c r="N37" s="243"/>
      <c r="O37" s="243"/>
      <c r="P37" s="243"/>
      <c r="Q37" s="243"/>
      <c r="R37" s="243"/>
      <c r="S37" s="243"/>
      <c r="T37" s="243"/>
      <c r="U37" s="243"/>
      <c r="V37" s="243"/>
      <c r="W37" s="244" t="e">
        <f t="shared" si="0"/>
        <v>#N/A</v>
      </c>
      <c r="X37" s="244"/>
      <c r="Y37" s="244"/>
      <c r="Z37" s="244"/>
      <c r="AA37" s="245" t="e">
        <f t="shared" si="1"/>
        <v>#N/A</v>
      </c>
      <c r="AB37" s="245"/>
      <c r="AC37" s="245"/>
      <c r="AD37" s="245"/>
      <c r="AE37" s="245"/>
      <c r="AF37" s="245"/>
      <c r="AG37" s="245"/>
      <c r="AH37" s="245"/>
      <c r="AI37" s="246" t="e">
        <f t="shared" si="2"/>
        <v>#N/A</v>
      </c>
      <c r="AJ37" s="246"/>
      <c r="AK37" s="246"/>
      <c r="AL37" s="246"/>
      <c r="AM37" s="246"/>
      <c r="AN37" s="246"/>
      <c r="AO37" s="246"/>
      <c r="AP37" s="246"/>
      <c r="AQ37" s="247">
        <v>0</v>
      </c>
      <c r="AR37" s="247"/>
      <c r="AS37" s="247"/>
      <c r="AT37" s="247"/>
      <c r="AU37" s="241" t="str">
        <f t="shared" si="3"/>
        <v/>
      </c>
      <c r="AV37" s="241"/>
      <c r="AW37" s="241"/>
      <c r="AX37" s="241"/>
      <c r="AY37" s="241"/>
      <c r="AZ37" s="241"/>
      <c r="BA37" s="241"/>
      <c r="BB37" s="241"/>
      <c r="BC37" s="241"/>
      <c r="BD37" s="241"/>
      <c r="BE37" s="242"/>
      <c r="BF37" s="242"/>
      <c r="BG37" s="242"/>
      <c r="BH37" s="242"/>
      <c r="BI37" s="242"/>
      <c r="BJ37" s="242"/>
      <c r="BK37" s="242"/>
      <c r="BL37" s="242"/>
      <c r="BM37" s="242"/>
      <c r="BN37" s="242"/>
      <c r="BO37" s="242"/>
      <c r="BP37" s="242"/>
      <c r="BQ37" s="242"/>
      <c r="BR37" s="242"/>
      <c r="BS37" s="242"/>
      <c r="BT37" s="242"/>
      <c r="BU37" s="242"/>
      <c r="BV37" s="242"/>
      <c r="BW37" s="242"/>
      <c r="BX37" s="242"/>
      <c r="BY37" s="242"/>
      <c r="BZ37" s="242"/>
      <c r="CB37" s="24"/>
      <c r="CE37" s="32" t="s">
        <v>63</v>
      </c>
      <c r="CF37" s="31" t="s">
        <v>43</v>
      </c>
      <c r="CG37" s="31" t="s">
        <v>64</v>
      </c>
      <c r="CH37" s="15">
        <v>1050</v>
      </c>
    </row>
    <row r="38" spans="2:86" ht="15.75" customHeight="1" thickBot="1" x14ac:dyDescent="0.2">
      <c r="B38" s="26"/>
      <c r="D38" s="232"/>
      <c r="E38" s="232"/>
      <c r="F38" s="243" t="s">
        <v>60</v>
      </c>
      <c r="G38" s="243"/>
      <c r="H38" s="243"/>
      <c r="I38" s="243"/>
      <c r="J38" s="243"/>
      <c r="K38" s="243"/>
      <c r="L38" s="243"/>
      <c r="M38" s="243"/>
      <c r="N38" s="243"/>
      <c r="O38" s="243"/>
      <c r="P38" s="243"/>
      <c r="Q38" s="243"/>
      <c r="R38" s="243"/>
      <c r="S38" s="243"/>
      <c r="T38" s="243"/>
      <c r="U38" s="243"/>
      <c r="V38" s="243"/>
      <c r="W38" s="244" t="e">
        <f t="shared" si="0"/>
        <v>#N/A</v>
      </c>
      <c r="X38" s="244"/>
      <c r="Y38" s="244"/>
      <c r="Z38" s="244"/>
      <c r="AA38" s="245" t="e">
        <f t="shared" si="1"/>
        <v>#N/A</v>
      </c>
      <c r="AB38" s="245"/>
      <c r="AC38" s="245"/>
      <c r="AD38" s="245"/>
      <c r="AE38" s="245"/>
      <c r="AF38" s="245"/>
      <c r="AG38" s="245"/>
      <c r="AH38" s="245"/>
      <c r="AI38" s="246" t="e">
        <f t="shared" si="2"/>
        <v>#N/A</v>
      </c>
      <c r="AJ38" s="246"/>
      <c r="AK38" s="246"/>
      <c r="AL38" s="246"/>
      <c r="AM38" s="246"/>
      <c r="AN38" s="246"/>
      <c r="AO38" s="246"/>
      <c r="AP38" s="246"/>
      <c r="AQ38" s="247">
        <v>0</v>
      </c>
      <c r="AR38" s="247"/>
      <c r="AS38" s="247"/>
      <c r="AT38" s="247"/>
      <c r="AU38" s="241" t="str">
        <f t="shared" si="3"/>
        <v/>
      </c>
      <c r="AV38" s="241"/>
      <c r="AW38" s="241"/>
      <c r="AX38" s="241"/>
      <c r="AY38" s="241"/>
      <c r="AZ38" s="241"/>
      <c r="BA38" s="241"/>
      <c r="BB38" s="241"/>
      <c r="BC38" s="241"/>
      <c r="BD38" s="241"/>
      <c r="BE38" s="242"/>
      <c r="BF38" s="242"/>
      <c r="BG38" s="242"/>
      <c r="BH38" s="242"/>
      <c r="BI38" s="242"/>
      <c r="BJ38" s="242"/>
      <c r="BK38" s="242"/>
      <c r="BL38" s="242"/>
      <c r="BM38" s="242"/>
      <c r="BN38" s="242"/>
      <c r="BO38" s="242"/>
      <c r="BP38" s="242"/>
      <c r="BQ38" s="242"/>
      <c r="BR38" s="242"/>
      <c r="BS38" s="242"/>
      <c r="BT38" s="242"/>
      <c r="BU38" s="242"/>
      <c r="BV38" s="242"/>
      <c r="BW38" s="242"/>
      <c r="BX38" s="242"/>
      <c r="BY38" s="242"/>
      <c r="BZ38" s="242"/>
      <c r="CB38" s="24"/>
      <c r="CE38" s="32" t="s">
        <v>65</v>
      </c>
      <c r="CF38" s="31" t="s">
        <v>43</v>
      </c>
      <c r="CG38" s="31" t="s">
        <v>66</v>
      </c>
      <c r="CH38" s="15">
        <v>1140</v>
      </c>
    </row>
    <row r="39" spans="2:86" ht="15.75" customHeight="1" thickBot="1" x14ac:dyDescent="0.2">
      <c r="B39" s="26"/>
      <c r="D39" s="232"/>
      <c r="E39" s="232"/>
      <c r="F39" s="243" t="s">
        <v>60</v>
      </c>
      <c r="G39" s="243"/>
      <c r="H39" s="243"/>
      <c r="I39" s="243"/>
      <c r="J39" s="243"/>
      <c r="K39" s="243"/>
      <c r="L39" s="243"/>
      <c r="M39" s="243"/>
      <c r="N39" s="243"/>
      <c r="O39" s="243"/>
      <c r="P39" s="243"/>
      <c r="Q39" s="243"/>
      <c r="R39" s="243"/>
      <c r="S39" s="243"/>
      <c r="T39" s="243"/>
      <c r="U39" s="243"/>
      <c r="V39" s="243"/>
      <c r="W39" s="244" t="e">
        <f t="shared" si="0"/>
        <v>#N/A</v>
      </c>
      <c r="X39" s="244"/>
      <c r="Y39" s="244"/>
      <c r="Z39" s="244"/>
      <c r="AA39" s="245" t="e">
        <f t="shared" si="1"/>
        <v>#N/A</v>
      </c>
      <c r="AB39" s="245"/>
      <c r="AC39" s="245"/>
      <c r="AD39" s="245"/>
      <c r="AE39" s="245"/>
      <c r="AF39" s="245"/>
      <c r="AG39" s="245"/>
      <c r="AH39" s="245"/>
      <c r="AI39" s="246" t="e">
        <f t="shared" si="2"/>
        <v>#N/A</v>
      </c>
      <c r="AJ39" s="246"/>
      <c r="AK39" s="246"/>
      <c r="AL39" s="246"/>
      <c r="AM39" s="246"/>
      <c r="AN39" s="246"/>
      <c r="AO39" s="246"/>
      <c r="AP39" s="246"/>
      <c r="AQ39" s="247">
        <v>0</v>
      </c>
      <c r="AR39" s="247"/>
      <c r="AS39" s="247"/>
      <c r="AT39" s="247"/>
      <c r="AU39" s="241" t="str">
        <f t="shared" si="3"/>
        <v/>
      </c>
      <c r="AV39" s="241"/>
      <c r="AW39" s="241"/>
      <c r="AX39" s="241"/>
      <c r="AY39" s="241"/>
      <c r="AZ39" s="241"/>
      <c r="BA39" s="241"/>
      <c r="BB39" s="241"/>
      <c r="BC39" s="241"/>
      <c r="BD39" s="241"/>
      <c r="BE39" s="242"/>
      <c r="BF39" s="242"/>
      <c r="BG39" s="242"/>
      <c r="BH39" s="242"/>
      <c r="BI39" s="242"/>
      <c r="BJ39" s="242"/>
      <c r="BK39" s="242"/>
      <c r="BL39" s="242"/>
      <c r="BM39" s="242"/>
      <c r="BN39" s="242"/>
      <c r="BO39" s="242"/>
      <c r="BP39" s="242"/>
      <c r="BQ39" s="242"/>
      <c r="BR39" s="242"/>
      <c r="BS39" s="242"/>
      <c r="BT39" s="242"/>
      <c r="BU39" s="242"/>
      <c r="BV39" s="242"/>
      <c r="BW39" s="242"/>
      <c r="BX39" s="242"/>
      <c r="BY39" s="242"/>
      <c r="BZ39" s="242"/>
      <c r="CB39" s="24"/>
      <c r="CE39" s="32" t="s">
        <v>67</v>
      </c>
      <c r="CF39" s="31" t="s">
        <v>43</v>
      </c>
      <c r="CG39" s="31" t="s">
        <v>68</v>
      </c>
      <c r="CH39" s="15">
        <v>1230</v>
      </c>
    </row>
    <row r="40" spans="2:86" ht="15.75" customHeight="1" thickBot="1" x14ac:dyDescent="0.2">
      <c r="B40" s="26"/>
      <c r="D40" s="232"/>
      <c r="E40" s="232"/>
      <c r="F40" s="248" t="s">
        <v>60</v>
      </c>
      <c r="G40" s="248"/>
      <c r="H40" s="248"/>
      <c r="I40" s="248"/>
      <c r="J40" s="248"/>
      <c r="K40" s="248"/>
      <c r="L40" s="248"/>
      <c r="M40" s="248"/>
      <c r="N40" s="248"/>
      <c r="O40" s="248"/>
      <c r="P40" s="248"/>
      <c r="Q40" s="248"/>
      <c r="R40" s="248"/>
      <c r="S40" s="248"/>
      <c r="T40" s="248"/>
      <c r="U40" s="248"/>
      <c r="V40" s="248"/>
      <c r="W40" s="249" t="e">
        <f t="shared" si="0"/>
        <v>#N/A</v>
      </c>
      <c r="X40" s="249"/>
      <c r="Y40" s="249"/>
      <c r="Z40" s="249"/>
      <c r="AA40" s="250" t="e">
        <f t="shared" si="1"/>
        <v>#N/A</v>
      </c>
      <c r="AB40" s="250"/>
      <c r="AC40" s="250"/>
      <c r="AD40" s="250"/>
      <c r="AE40" s="250"/>
      <c r="AF40" s="250"/>
      <c r="AG40" s="250"/>
      <c r="AH40" s="250"/>
      <c r="AI40" s="251" t="e">
        <f t="shared" si="2"/>
        <v>#N/A</v>
      </c>
      <c r="AJ40" s="251"/>
      <c r="AK40" s="251"/>
      <c r="AL40" s="251"/>
      <c r="AM40" s="251"/>
      <c r="AN40" s="251"/>
      <c r="AO40" s="251"/>
      <c r="AP40" s="251"/>
      <c r="AQ40" s="252">
        <v>0</v>
      </c>
      <c r="AR40" s="252"/>
      <c r="AS40" s="252"/>
      <c r="AT40" s="252"/>
      <c r="AU40" s="253" t="str">
        <f t="shared" si="3"/>
        <v/>
      </c>
      <c r="AV40" s="253"/>
      <c r="AW40" s="253"/>
      <c r="AX40" s="253"/>
      <c r="AY40" s="253"/>
      <c r="AZ40" s="253"/>
      <c r="BA40" s="253"/>
      <c r="BB40" s="253"/>
      <c r="BC40" s="253"/>
      <c r="BD40" s="253"/>
      <c r="BE40" s="254"/>
      <c r="BF40" s="254"/>
      <c r="BG40" s="254"/>
      <c r="BH40" s="254"/>
      <c r="BI40" s="254"/>
      <c r="BJ40" s="254"/>
      <c r="BK40" s="254"/>
      <c r="BL40" s="254"/>
      <c r="BM40" s="254"/>
      <c r="BN40" s="254"/>
      <c r="BO40" s="254"/>
      <c r="BP40" s="254"/>
      <c r="BQ40" s="254"/>
      <c r="BR40" s="254"/>
      <c r="BS40" s="254"/>
      <c r="BT40" s="254"/>
      <c r="BU40" s="254"/>
      <c r="BV40" s="254"/>
      <c r="BW40" s="254"/>
      <c r="BX40" s="254"/>
      <c r="BY40" s="254"/>
      <c r="BZ40" s="254"/>
      <c r="CB40" s="24"/>
      <c r="CE40" s="32" t="s">
        <v>69</v>
      </c>
      <c r="CF40" s="31" t="s">
        <v>43</v>
      </c>
      <c r="CG40" s="31" t="s">
        <v>70</v>
      </c>
      <c r="CH40" s="15">
        <v>1320</v>
      </c>
    </row>
    <row r="41" spans="2:86" ht="9" customHeight="1" thickBot="1" x14ac:dyDescent="0.2">
      <c r="B41" s="26"/>
      <c r="CB41" s="24"/>
      <c r="CE41" s="32" t="s">
        <v>75</v>
      </c>
      <c r="CF41" s="31" t="s">
        <v>43</v>
      </c>
      <c r="CG41" s="31" t="s">
        <v>76</v>
      </c>
      <c r="CH41" s="15">
        <v>1410</v>
      </c>
    </row>
    <row r="42" spans="2:86" ht="16.5" customHeight="1" thickBot="1" x14ac:dyDescent="0.2">
      <c r="B42" s="26"/>
      <c r="D42" s="232" t="s">
        <v>71</v>
      </c>
      <c r="E42" s="232"/>
      <c r="F42" s="255" t="s">
        <v>72</v>
      </c>
      <c r="G42" s="255"/>
      <c r="H42" s="255"/>
      <c r="I42" s="255"/>
      <c r="J42" s="255"/>
      <c r="K42" s="255"/>
      <c r="L42" s="255"/>
      <c r="M42" s="255"/>
      <c r="N42" s="255"/>
      <c r="O42" s="255"/>
      <c r="P42" s="255"/>
      <c r="Q42" s="255"/>
      <c r="R42" s="255"/>
      <c r="S42" s="256">
        <v>0</v>
      </c>
      <c r="T42" s="256"/>
      <c r="U42" s="257">
        <v>1</v>
      </c>
      <c r="V42" s="257"/>
      <c r="W42" s="258" t="s">
        <v>73</v>
      </c>
      <c r="X42" s="258"/>
      <c r="Y42" s="258"/>
      <c r="Z42" s="258"/>
      <c r="AA42" s="258"/>
      <c r="AB42" s="258"/>
      <c r="AC42" s="258"/>
      <c r="AD42" s="258"/>
      <c r="AE42" s="256"/>
      <c r="AF42" s="256"/>
      <c r="AG42" s="257"/>
      <c r="AH42" s="257"/>
      <c r="AI42" s="258"/>
      <c r="AJ42" s="258"/>
      <c r="AK42" s="258"/>
      <c r="AL42" s="258"/>
      <c r="AM42" s="258"/>
      <c r="AN42" s="258"/>
      <c r="AO42" s="258"/>
      <c r="AP42" s="258"/>
      <c r="AQ42" s="256"/>
      <c r="AR42" s="256"/>
      <c r="AS42" s="257"/>
      <c r="AT42" s="257"/>
      <c r="AU42" s="258"/>
      <c r="AV42" s="258"/>
      <c r="AW42" s="258"/>
      <c r="AX42" s="258"/>
      <c r="AY42" s="258"/>
      <c r="AZ42" s="258"/>
      <c r="BA42" s="258"/>
      <c r="BB42" s="258"/>
      <c r="BC42" s="256"/>
      <c r="BD42" s="256"/>
      <c r="BE42" s="257"/>
      <c r="BF42" s="257"/>
      <c r="BG42" s="258"/>
      <c r="BH42" s="258"/>
      <c r="BI42" s="258"/>
      <c r="BJ42" s="258"/>
      <c r="BK42" s="258"/>
      <c r="BL42" s="258"/>
      <c r="BM42" s="258"/>
      <c r="BN42" s="258"/>
      <c r="BO42" s="263" t="s">
        <v>74</v>
      </c>
      <c r="BP42" s="263"/>
      <c r="BQ42" s="263"/>
      <c r="BR42" s="263"/>
      <c r="BS42" s="263"/>
      <c r="BT42" s="263"/>
      <c r="BU42" s="263"/>
      <c r="BV42" s="263"/>
      <c r="BW42" s="263"/>
      <c r="BX42" s="263"/>
      <c r="BY42" s="263"/>
      <c r="BZ42" s="263"/>
      <c r="CB42" s="24"/>
      <c r="CE42" s="32" t="s">
        <v>78</v>
      </c>
      <c r="CF42" s="31" t="s">
        <v>43</v>
      </c>
      <c r="CG42" s="31" t="s">
        <v>79</v>
      </c>
      <c r="CH42" s="15">
        <v>1500</v>
      </c>
    </row>
    <row r="43" spans="2:86" ht="16.5" customHeight="1" thickBot="1" x14ac:dyDescent="0.2">
      <c r="B43" s="26"/>
      <c r="D43" s="232"/>
      <c r="E43" s="232"/>
      <c r="F43" s="264" t="s">
        <v>77</v>
      </c>
      <c r="G43" s="264"/>
      <c r="H43" s="264"/>
      <c r="I43" s="264"/>
      <c r="J43" s="264"/>
      <c r="K43" s="264"/>
      <c r="L43" s="264"/>
      <c r="M43" s="264"/>
      <c r="N43" s="264"/>
      <c r="O43" s="264"/>
      <c r="P43" s="264"/>
      <c r="Q43" s="264"/>
      <c r="R43" s="264"/>
      <c r="S43" s="265"/>
      <c r="T43" s="265"/>
      <c r="U43" s="265"/>
      <c r="V43" s="265"/>
      <c r="W43" s="266" t="s">
        <v>28</v>
      </c>
      <c r="X43" s="266"/>
      <c r="Y43" s="266"/>
      <c r="Z43" s="266"/>
      <c r="AA43" s="266"/>
      <c r="AB43" s="266"/>
      <c r="AC43" s="266"/>
      <c r="AD43" s="266"/>
      <c r="AE43" s="259"/>
      <c r="AF43" s="259"/>
      <c r="AG43" s="267"/>
      <c r="AH43" s="267"/>
      <c r="AI43" s="266" t="s">
        <v>28</v>
      </c>
      <c r="AJ43" s="266"/>
      <c r="AK43" s="266"/>
      <c r="AL43" s="266"/>
      <c r="AM43" s="266"/>
      <c r="AN43" s="266"/>
      <c r="AO43" s="266"/>
      <c r="AP43" s="266"/>
      <c r="AQ43" s="259"/>
      <c r="AR43" s="259"/>
      <c r="AS43" s="267"/>
      <c r="AT43" s="267"/>
      <c r="AU43" s="266" t="s">
        <v>28</v>
      </c>
      <c r="AV43" s="266"/>
      <c r="AW43" s="266"/>
      <c r="AX43" s="266"/>
      <c r="AY43" s="266"/>
      <c r="AZ43" s="266"/>
      <c r="BA43" s="266"/>
      <c r="BB43" s="266"/>
      <c r="BC43" s="259"/>
      <c r="BD43" s="259"/>
      <c r="BE43" s="267"/>
      <c r="BF43" s="267"/>
      <c r="BG43" s="266" t="s">
        <v>28</v>
      </c>
      <c r="BH43" s="266"/>
      <c r="BI43" s="266"/>
      <c r="BJ43" s="266"/>
      <c r="BK43" s="266"/>
      <c r="BL43" s="266"/>
      <c r="BM43" s="266"/>
      <c r="BN43" s="266"/>
      <c r="BO43" s="263"/>
      <c r="BP43" s="263"/>
      <c r="BQ43" s="263"/>
      <c r="BR43" s="263"/>
      <c r="BS43" s="263"/>
      <c r="BT43" s="263"/>
      <c r="BU43" s="263"/>
      <c r="BV43" s="263"/>
      <c r="BW43" s="263"/>
      <c r="BX43" s="263"/>
      <c r="BY43" s="263"/>
      <c r="BZ43" s="263"/>
      <c r="CB43" s="24"/>
      <c r="CE43" s="32" t="s">
        <v>81</v>
      </c>
      <c r="CF43" s="31" t="s">
        <v>43</v>
      </c>
      <c r="CG43" s="31" t="s">
        <v>82</v>
      </c>
      <c r="CH43" s="15">
        <v>1575</v>
      </c>
    </row>
    <row r="44" spans="2:86" ht="16.5" customHeight="1" thickBot="1" x14ac:dyDescent="0.2">
      <c r="B44" s="26"/>
      <c r="D44" s="232"/>
      <c r="E44" s="232"/>
      <c r="F44" s="264" t="s">
        <v>80</v>
      </c>
      <c r="G44" s="264"/>
      <c r="H44" s="264"/>
      <c r="I44" s="264"/>
      <c r="J44" s="264"/>
      <c r="K44" s="264"/>
      <c r="L44" s="264"/>
      <c r="M44" s="264"/>
      <c r="N44" s="264"/>
      <c r="O44" s="264"/>
      <c r="P44" s="264"/>
      <c r="Q44" s="264"/>
      <c r="R44" s="264"/>
      <c r="S44" s="268">
        <f>SUM(AU28:BD40)</f>
        <v>0</v>
      </c>
      <c r="T44" s="268"/>
      <c r="U44" s="268"/>
      <c r="V44" s="268"/>
      <c r="W44" s="268"/>
      <c r="X44" s="268"/>
      <c r="Y44" s="268"/>
      <c r="Z44" s="268"/>
      <c r="AA44" s="268"/>
      <c r="AB44" s="268"/>
      <c r="AC44" s="268"/>
      <c r="AD44" s="268"/>
      <c r="AE44" s="259"/>
      <c r="AF44" s="259"/>
      <c r="AG44" s="267"/>
      <c r="AH44" s="267"/>
      <c r="AI44" s="267"/>
      <c r="AJ44" s="267"/>
      <c r="AK44" s="267"/>
      <c r="AL44" s="267"/>
      <c r="AM44" s="267"/>
      <c r="AN44" s="267"/>
      <c r="AO44" s="269"/>
      <c r="AP44" s="269"/>
      <c r="AQ44" s="259"/>
      <c r="AR44" s="259"/>
      <c r="AS44" s="267"/>
      <c r="AT44" s="267"/>
      <c r="AU44" s="267"/>
      <c r="AV44" s="267"/>
      <c r="AW44" s="267"/>
      <c r="AX44" s="267"/>
      <c r="AY44" s="267"/>
      <c r="AZ44" s="267"/>
      <c r="BA44" s="269"/>
      <c r="BB44" s="269"/>
      <c r="BC44" s="259"/>
      <c r="BD44" s="259"/>
      <c r="BE44" s="267"/>
      <c r="BF44" s="267"/>
      <c r="BG44" s="267"/>
      <c r="BH44" s="267"/>
      <c r="BI44" s="267"/>
      <c r="BJ44" s="267"/>
      <c r="BK44" s="267"/>
      <c r="BL44" s="267"/>
      <c r="BM44" s="269"/>
      <c r="BN44" s="269"/>
      <c r="BO44" s="270">
        <f>S44</f>
        <v>0</v>
      </c>
      <c r="BP44" s="270"/>
      <c r="BQ44" s="270"/>
      <c r="BR44" s="270"/>
      <c r="BS44" s="270"/>
      <c r="BT44" s="270"/>
      <c r="BU44" s="270"/>
      <c r="BV44" s="270"/>
      <c r="BW44" s="270"/>
      <c r="BX44" s="270"/>
      <c r="BY44" s="270"/>
      <c r="BZ44" s="270"/>
      <c r="CB44" s="24"/>
      <c r="CE44" s="32" t="s">
        <v>86</v>
      </c>
      <c r="CF44" s="31" t="s">
        <v>43</v>
      </c>
      <c r="CG44" s="31" t="s">
        <v>87</v>
      </c>
      <c r="CH44" s="15">
        <v>1650</v>
      </c>
    </row>
    <row r="45" spans="2:86" ht="16.5" customHeight="1" thickBot="1" x14ac:dyDescent="0.2">
      <c r="B45" s="26"/>
      <c r="D45" s="232"/>
      <c r="E45" s="232"/>
      <c r="F45" s="264" t="s">
        <v>83</v>
      </c>
      <c r="G45" s="264"/>
      <c r="H45" s="264"/>
      <c r="I45" s="264"/>
      <c r="J45" s="264"/>
      <c r="K45" s="264"/>
      <c r="L45" s="264"/>
      <c r="M45" s="264"/>
      <c r="N45" s="264"/>
      <c r="O45" s="264"/>
      <c r="P45" s="264"/>
      <c r="Q45" s="264"/>
      <c r="R45" s="264"/>
      <c r="S45" s="259">
        <v>1</v>
      </c>
      <c r="T45" s="259"/>
      <c r="U45" s="267">
        <v>0</v>
      </c>
      <c r="V45" s="267"/>
      <c r="W45" s="267" t="s">
        <v>84</v>
      </c>
      <c r="X45" s="267"/>
      <c r="Y45" s="267">
        <v>0</v>
      </c>
      <c r="Z45" s="267"/>
      <c r="AA45" s="271" t="s">
        <v>85</v>
      </c>
      <c r="AB45" s="271"/>
      <c r="AC45" s="271"/>
      <c r="AD45" s="271"/>
      <c r="AE45" s="259"/>
      <c r="AF45" s="259"/>
      <c r="AG45" s="267"/>
      <c r="AH45" s="267"/>
      <c r="AI45" s="267"/>
      <c r="AJ45" s="267"/>
      <c r="AK45" s="267"/>
      <c r="AL45" s="267"/>
      <c r="AM45" s="271" t="s">
        <v>85</v>
      </c>
      <c r="AN45" s="271"/>
      <c r="AO45" s="271"/>
      <c r="AP45" s="271"/>
      <c r="AQ45" s="259"/>
      <c r="AR45" s="259"/>
      <c r="AS45" s="267"/>
      <c r="AT45" s="267"/>
      <c r="AU45" s="267"/>
      <c r="AV45" s="267"/>
      <c r="AW45" s="267"/>
      <c r="AX45" s="267"/>
      <c r="AY45" s="271" t="s">
        <v>85</v>
      </c>
      <c r="AZ45" s="271"/>
      <c r="BA45" s="271"/>
      <c r="BB45" s="271"/>
      <c r="BC45" s="259"/>
      <c r="BD45" s="259"/>
      <c r="BE45" s="267"/>
      <c r="BF45" s="267"/>
      <c r="BG45" s="267"/>
      <c r="BH45" s="267"/>
      <c r="BI45" s="267"/>
      <c r="BJ45" s="267"/>
      <c r="BK45" s="271" t="s">
        <v>85</v>
      </c>
      <c r="BL45" s="271"/>
      <c r="BM45" s="271"/>
      <c r="BN45" s="271"/>
      <c r="BO45" s="272"/>
      <c r="BP45" s="272"/>
      <c r="BQ45" s="272"/>
      <c r="BR45" s="272"/>
      <c r="BS45" s="272"/>
      <c r="BT45" s="272"/>
      <c r="BU45" s="272"/>
      <c r="BV45" s="272"/>
      <c r="BW45" s="272"/>
      <c r="BX45" s="272"/>
      <c r="BY45" s="272"/>
      <c r="BZ45" s="272"/>
      <c r="CB45" s="24"/>
      <c r="CE45" s="32" t="s">
        <v>90</v>
      </c>
      <c r="CF45" s="31" t="s">
        <v>43</v>
      </c>
      <c r="CG45" s="31" t="s">
        <v>91</v>
      </c>
      <c r="CH45" s="15">
        <v>1725</v>
      </c>
    </row>
    <row r="46" spans="2:86" ht="16.5" customHeight="1" thickBot="1" x14ac:dyDescent="0.2">
      <c r="B46" s="26"/>
      <c r="D46" s="232"/>
      <c r="E46" s="232"/>
      <c r="F46" s="264" t="s">
        <v>88</v>
      </c>
      <c r="G46" s="264"/>
      <c r="H46" s="264"/>
      <c r="I46" s="264"/>
      <c r="J46" s="264"/>
      <c r="K46" s="264"/>
      <c r="L46" s="264"/>
      <c r="M46" s="264"/>
      <c r="N46" s="264"/>
      <c r="O46" s="264"/>
      <c r="P46" s="264"/>
      <c r="Q46" s="264"/>
      <c r="R46" s="264"/>
      <c r="S46" s="259"/>
      <c r="T46" s="259"/>
      <c r="U46" s="267">
        <v>9</v>
      </c>
      <c r="V46" s="267"/>
      <c r="W46" s="267">
        <v>0</v>
      </c>
      <c r="X46" s="267"/>
      <c r="Y46" s="269" t="s">
        <v>89</v>
      </c>
      <c r="Z46" s="269"/>
      <c r="AA46" s="269"/>
      <c r="AB46" s="269"/>
      <c r="AC46" s="269"/>
      <c r="AD46" s="269"/>
      <c r="AE46" s="259"/>
      <c r="AF46" s="259"/>
      <c r="AG46" s="267"/>
      <c r="AH46" s="267"/>
      <c r="AI46" s="267"/>
      <c r="AJ46" s="267"/>
      <c r="AK46" s="269" t="s">
        <v>89</v>
      </c>
      <c r="AL46" s="269"/>
      <c r="AM46" s="269"/>
      <c r="AN46" s="269"/>
      <c r="AO46" s="269"/>
      <c r="AP46" s="269"/>
      <c r="AQ46" s="259"/>
      <c r="AR46" s="259"/>
      <c r="AS46" s="267"/>
      <c r="AT46" s="267"/>
      <c r="AU46" s="267"/>
      <c r="AV46" s="267"/>
      <c r="AW46" s="269" t="s">
        <v>89</v>
      </c>
      <c r="AX46" s="269"/>
      <c r="AY46" s="269"/>
      <c r="AZ46" s="269"/>
      <c r="BA46" s="269"/>
      <c r="BB46" s="269"/>
      <c r="BC46" s="259"/>
      <c r="BD46" s="259"/>
      <c r="BE46" s="267"/>
      <c r="BF46" s="267"/>
      <c r="BG46" s="267"/>
      <c r="BH46" s="267"/>
      <c r="BI46" s="269" t="s">
        <v>89</v>
      </c>
      <c r="BJ46" s="269"/>
      <c r="BK46" s="269"/>
      <c r="BL46" s="269"/>
      <c r="BM46" s="269"/>
      <c r="BN46" s="269"/>
      <c r="BO46" s="273"/>
      <c r="BP46" s="273"/>
      <c r="BQ46" s="274"/>
      <c r="BR46" s="274"/>
      <c r="BS46" s="274"/>
      <c r="BT46" s="274"/>
      <c r="BU46" s="274"/>
      <c r="BV46" s="274"/>
      <c r="BW46" s="274"/>
      <c r="BX46" s="274"/>
      <c r="BY46" s="275"/>
      <c r="BZ46" s="275"/>
      <c r="CB46" s="24"/>
      <c r="CE46" s="32" t="s">
        <v>93</v>
      </c>
      <c r="CF46" s="31" t="s">
        <v>43</v>
      </c>
      <c r="CG46" s="31" t="s">
        <v>94</v>
      </c>
      <c r="CH46" s="15">
        <v>1800</v>
      </c>
    </row>
    <row r="47" spans="2:86" ht="16.5" customHeight="1" thickBot="1" x14ac:dyDescent="0.2">
      <c r="B47" s="26"/>
      <c r="D47" s="232"/>
      <c r="E47" s="232"/>
      <c r="F47" s="276" t="s">
        <v>92</v>
      </c>
      <c r="G47" s="276"/>
      <c r="H47" s="276"/>
      <c r="I47" s="276"/>
      <c r="J47" s="276"/>
      <c r="K47" s="276"/>
      <c r="L47" s="276"/>
      <c r="M47" s="276"/>
      <c r="N47" s="276"/>
      <c r="O47" s="276"/>
      <c r="P47" s="276"/>
      <c r="Q47" s="276"/>
      <c r="R47" s="276"/>
      <c r="S47" s="261">
        <f>S44*10</f>
        <v>0</v>
      </c>
      <c r="T47" s="261"/>
      <c r="U47" s="261"/>
      <c r="V47" s="261"/>
      <c r="W47" s="261"/>
      <c r="X47" s="261"/>
      <c r="Y47" s="261"/>
      <c r="Z47" s="261"/>
      <c r="AA47" s="261"/>
      <c r="AB47" s="261"/>
      <c r="AC47" s="261"/>
      <c r="AD47" s="261"/>
      <c r="AE47" s="277"/>
      <c r="AF47" s="277"/>
      <c r="AG47" s="278"/>
      <c r="AH47" s="278"/>
      <c r="AI47" s="278"/>
      <c r="AJ47" s="278"/>
      <c r="AK47" s="278"/>
      <c r="AL47" s="278"/>
      <c r="AM47" s="278"/>
      <c r="AN47" s="278"/>
      <c r="AO47" s="279"/>
      <c r="AP47" s="279"/>
      <c r="AQ47" s="277"/>
      <c r="AR47" s="277"/>
      <c r="AS47" s="278"/>
      <c r="AT47" s="278"/>
      <c r="AU47" s="278"/>
      <c r="AV47" s="278"/>
      <c r="AW47" s="278"/>
      <c r="AX47" s="278"/>
      <c r="AY47" s="278"/>
      <c r="AZ47" s="278"/>
      <c r="BA47" s="279"/>
      <c r="BB47" s="279"/>
      <c r="BC47" s="277"/>
      <c r="BD47" s="277"/>
      <c r="BE47" s="278"/>
      <c r="BF47" s="278"/>
      <c r="BG47" s="278"/>
      <c r="BH47" s="278"/>
      <c r="BI47" s="278"/>
      <c r="BJ47" s="278"/>
      <c r="BK47" s="278"/>
      <c r="BL47" s="278"/>
      <c r="BM47" s="279"/>
      <c r="BN47" s="279"/>
      <c r="BO47" s="280">
        <f>S47</f>
        <v>0</v>
      </c>
      <c r="BP47" s="280"/>
      <c r="BQ47" s="280"/>
      <c r="BR47" s="280"/>
      <c r="BS47" s="280"/>
      <c r="BT47" s="280"/>
      <c r="BU47" s="280"/>
      <c r="BV47" s="280"/>
      <c r="BW47" s="280"/>
      <c r="BX47" s="280"/>
      <c r="BY47" s="280"/>
      <c r="BZ47" s="280"/>
      <c r="CB47" s="24"/>
      <c r="CE47" s="32" t="s">
        <v>97</v>
      </c>
      <c r="CF47" s="31" t="s">
        <v>43</v>
      </c>
      <c r="CG47" s="31" t="s">
        <v>98</v>
      </c>
      <c r="CH47" s="15">
        <v>1875</v>
      </c>
    </row>
    <row r="48" spans="2:86" ht="16.5" customHeight="1" thickBot="1" x14ac:dyDescent="0.2">
      <c r="B48" s="26"/>
      <c r="D48" s="232"/>
      <c r="E48" s="232"/>
      <c r="F48" s="281" t="s">
        <v>95</v>
      </c>
      <c r="G48" s="281"/>
      <c r="H48" s="281"/>
      <c r="I48" s="281"/>
      <c r="J48" s="281"/>
      <c r="K48" s="282" t="s">
        <v>96</v>
      </c>
      <c r="L48" s="282"/>
      <c r="M48" s="282"/>
      <c r="N48" s="282"/>
      <c r="O48" s="282"/>
      <c r="P48" s="282"/>
      <c r="Q48" s="282"/>
      <c r="R48" s="282"/>
      <c r="S48" s="283">
        <f>S47-S49</f>
        <v>0</v>
      </c>
      <c r="T48" s="283"/>
      <c r="U48" s="283"/>
      <c r="V48" s="283"/>
      <c r="W48" s="283"/>
      <c r="X48" s="283"/>
      <c r="Y48" s="283"/>
      <c r="Z48" s="283"/>
      <c r="AA48" s="283"/>
      <c r="AB48" s="283"/>
      <c r="AC48" s="283"/>
      <c r="AD48" s="283"/>
      <c r="AE48" s="263"/>
      <c r="AF48" s="263"/>
      <c r="AG48" s="263"/>
      <c r="AH48" s="263"/>
      <c r="AI48" s="263"/>
      <c r="AJ48" s="263"/>
      <c r="AK48" s="263"/>
      <c r="AL48" s="263"/>
      <c r="AM48" s="263"/>
      <c r="AN48" s="263"/>
      <c r="AO48" s="263"/>
      <c r="AP48" s="263"/>
      <c r="AQ48" s="256"/>
      <c r="AR48" s="256"/>
      <c r="AS48" s="257"/>
      <c r="AT48" s="257"/>
      <c r="AU48" s="257"/>
      <c r="AV48" s="257"/>
      <c r="AW48" s="257"/>
      <c r="AX48" s="257"/>
      <c r="AY48" s="257"/>
      <c r="AZ48" s="257"/>
      <c r="BA48" s="258"/>
      <c r="BB48" s="258"/>
      <c r="BC48" s="256"/>
      <c r="BD48" s="256"/>
      <c r="BE48" s="257"/>
      <c r="BF48" s="257"/>
      <c r="BG48" s="257"/>
      <c r="BH48" s="257"/>
      <c r="BI48" s="257"/>
      <c r="BJ48" s="257"/>
      <c r="BK48" s="257"/>
      <c r="BL48" s="257"/>
      <c r="BM48" s="258"/>
      <c r="BN48" s="258"/>
      <c r="BO48" s="284"/>
      <c r="BP48" s="284"/>
      <c r="BQ48" s="284"/>
      <c r="BR48" s="284"/>
      <c r="BS48" s="284"/>
      <c r="BT48" s="284"/>
      <c r="BU48" s="284"/>
      <c r="BV48" s="284"/>
      <c r="BW48" s="284"/>
      <c r="BX48" s="284"/>
      <c r="BY48" s="284"/>
      <c r="BZ48" s="284"/>
      <c r="CB48" s="24"/>
      <c r="CE48" s="32" t="s">
        <v>100</v>
      </c>
      <c r="CF48" s="31" t="s">
        <v>43</v>
      </c>
      <c r="CG48" s="31" t="s">
        <v>101</v>
      </c>
      <c r="CH48" s="15">
        <v>1950</v>
      </c>
    </row>
    <row r="49" spans="2:86" ht="16.5" customHeight="1" thickBot="1" x14ac:dyDescent="0.2">
      <c r="B49" s="26"/>
      <c r="D49" s="232"/>
      <c r="E49" s="232"/>
      <c r="F49" s="281"/>
      <c r="G49" s="281"/>
      <c r="H49" s="281"/>
      <c r="I49" s="281"/>
      <c r="J49" s="281"/>
      <c r="K49" s="285" t="s">
        <v>99</v>
      </c>
      <c r="L49" s="285"/>
      <c r="M49" s="285"/>
      <c r="N49" s="285"/>
      <c r="O49" s="285"/>
      <c r="P49" s="285"/>
      <c r="Q49" s="285"/>
      <c r="R49" s="285"/>
      <c r="S49" s="286">
        <f>S44</f>
        <v>0</v>
      </c>
      <c r="T49" s="286"/>
      <c r="U49" s="286"/>
      <c r="V49" s="286"/>
      <c r="W49" s="286"/>
      <c r="X49" s="286"/>
      <c r="Y49" s="286"/>
      <c r="Z49" s="286"/>
      <c r="AA49" s="286"/>
      <c r="AB49" s="286"/>
      <c r="AC49" s="286"/>
      <c r="AD49" s="286"/>
      <c r="AE49" s="287"/>
      <c r="AF49" s="287"/>
      <c r="AG49" s="288"/>
      <c r="AH49" s="288"/>
      <c r="AI49" s="288"/>
      <c r="AJ49" s="288"/>
      <c r="AK49" s="288"/>
      <c r="AL49" s="288"/>
      <c r="AM49" s="288"/>
      <c r="AN49" s="288"/>
      <c r="AO49" s="289"/>
      <c r="AP49" s="289"/>
      <c r="AQ49" s="287"/>
      <c r="AR49" s="287"/>
      <c r="AS49" s="288"/>
      <c r="AT49" s="288"/>
      <c r="AU49" s="288"/>
      <c r="AV49" s="288"/>
      <c r="AW49" s="288"/>
      <c r="AX49" s="288"/>
      <c r="AY49" s="288"/>
      <c r="AZ49" s="288"/>
      <c r="BA49" s="289"/>
      <c r="BB49" s="289"/>
      <c r="BC49" s="287"/>
      <c r="BD49" s="287"/>
      <c r="BE49" s="288"/>
      <c r="BF49" s="288"/>
      <c r="BG49" s="288"/>
      <c r="BH49" s="288"/>
      <c r="BI49" s="288"/>
      <c r="BJ49" s="288"/>
      <c r="BK49" s="288"/>
      <c r="BL49" s="288"/>
      <c r="BM49" s="289"/>
      <c r="BN49" s="289"/>
      <c r="BO49" s="272"/>
      <c r="BP49" s="272"/>
      <c r="BQ49" s="272"/>
      <c r="BR49" s="272"/>
      <c r="BS49" s="272"/>
      <c r="BT49" s="272"/>
      <c r="BU49" s="272"/>
      <c r="BV49" s="272"/>
      <c r="BW49" s="272"/>
      <c r="BX49" s="272"/>
      <c r="BY49" s="272"/>
      <c r="BZ49" s="272"/>
      <c r="CB49" s="24"/>
      <c r="CE49" s="32" t="s">
        <v>103</v>
      </c>
      <c r="CF49" s="31" t="s">
        <v>43</v>
      </c>
      <c r="CG49" s="31" t="s">
        <v>104</v>
      </c>
      <c r="CH49" s="15">
        <v>2025</v>
      </c>
    </row>
    <row r="50" spans="2:86" ht="16.5" customHeight="1" thickBot="1" x14ac:dyDescent="0.2">
      <c r="B50" s="26"/>
      <c r="D50" s="232"/>
      <c r="E50" s="232"/>
      <c r="F50" s="260" t="s">
        <v>102</v>
      </c>
      <c r="G50" s="260"/>
      <c r="H50" s="260"/>
      <c r="I50" s="260"/>
      <c r="J50" s="260"/>
      <c r="K50" s="260"/>
      <c r="L50" s="260"/>
      <c r="M50" s="260"/>
      <c r="N50" s="260"/>
      <c r="O50" s="260"/>
      <c r="P50" s="260"/>
      <c r="Q50" s="260"/>
      <c r="R50" s="260"/>
      <c r="S50" s="261">
        <f>IF(U18&lt;S49,U18,S49)</f>
        <v>0</v>
      </c>
      <c r="T50" s="261"/>
      <c r="U50" s="261"/>
      <c r="V50" s="261"/>
      <c r="W50" s="261"/>
      <c r="X50" s="261"/>
      <c r="Y50" s="261"/>
      <c r="Z50" s="261"/>
      <c r="AA50" s="261"/>
      <c r="AB50" s="261"/>
      <c r="AC50" s="261"/>
      <c r="AD50" s="261"/>
      <c r="AE50" s="262"/>
      <c r="AF50" s="262"/>
      <c r="AG50" s="290"/>
      <c r="AH50" s="290"/>
      <c r="AI50" s="290"/>
      <c r="AJ50" s="290"/>
      <c r="AK50" s="290"/>
      <c r="AL50" s="290"/>
      <c r="AM50" s="290"/>
      <c r="AN50" s="290"/>
      <c r="AO50" s="291"/>
      <c r="AP50" s="291"/>
      <c r="AQ50" s="262"/>
      <c r="AR50" s="262"/>
      <c r="AS50" s="290"/>
      <c r="AT50" s="290"/>
      <c r="AU50" s="290"/>
      <c r="AV50" s="290"/>
      <c r="AW50" s="290"/>
      <c r="AX50" s="290"/>
      <c r="AY50" s="290"/>
      <c r="AZ50" s="290"/>
      <c r="BA50" s="291"/>
      <c r="BB50" s="291"/>
      <c r="BC50" s="262"/>
      <c r="BD50" s="262"/>
      <c r="BE50" s="290"/>
      <c r="BF50" s="290"/>
      <c r="BG50" s="290"/>
      <c r="BH50" s="290"/>
      <c r="BI50" s="290"/>
      <c r="BJ50" s="290"/>
      <c r="BK50" s="290"/>
      <c r="BL50" s="290"/>
      <c r="BM50" s="291"/>
      <c r="BN50" s="291"/>
      <c r="BO50" s="280">
        <f>S50</f>
        <v>0</v>
      </c>
      <c r="BP50" s="280"/>
      <c r="BQ50" s="280"/>
      <c r="BR50" s="280"/>
      <c r="BS50" s="280"/>
      <c r="BT50" s="280"/>
      <c r="BU50" s="280"/>
      <c r="BV50" s="280"/>
      <c r="BW50" s="280"/>
      <c r="BX50" s="280"/>
      <c r="BY50" s="280"/>
      <c r="BZ50" s="280"/>
      <c r="CB50" s="24"/>
      <c r="CE50" s="32" t="s">
        <v>107</v>
      </c>
      <c r="CF50" s="31" t="s">
        <v>43</v>
      </c>
      <c r="CG50" s="31" t="s">
        <v>108</v>
      </c>
      <c r="CH50" s="15">
        <v>2100</v>
      </c>
    </row>
    <row r="51" spans="2:86" ht="16.5" customHeight="1" thickBot="1" x14ac:dyDescent="0.2">
      <c r="B51" s="26"/>
      <c r="D51" s="232"/>
      <c r="E51" s="232"/>
      <c r="F51" s="292" t="s">
        <v>105</v>
      </c>
      <c r="G51" s="292"/>
      <c r="H51" s="292"/>
      <c r="I51" s="292"/>
      <c r="J51" s="292"/>
      <c r="K51" s="293" t="s">
        <v>106</v>
      </c>
      <c r="L51" s="293"/>
      <c r="M51" s="293"/>
      <c r="N51" s="293"/>
      <c r="O51" s="293"/>
      <c r="P51" s="293"/>
      <c r="Q51" s="293"/>
      <c r="R51" s="293"/>
      <c r="S51" s="153"/>
      <c r="T51" s="153"/>
      <c r="U51" s="154"/>
      <c r="V51" s="154"/>
      <c r="W51" s="154"/>
      <c r="X51" s="154"/>
      <c r="Y51" s="154"/>
      <c r="Z51" s="154"/>
      <c r="AA51" s="154"/>
      <c r="AB51" s="154"/>
      <c r="AC51" s="155"/>
      <c r="AD51" s="155"/>
      <c r="AE51" s="153"/>
      <c r="AF51" s="153"/>
      <c r="AG51" s="154"/>
      <c r="AH51" s="154"/>
      <c r="AI51" s="154"/>
      <c r="AJ51" s="154"/>
      <c r="AK51" s="154"/>
      <c r="AL51" s="154"/>
      <c r="AM51" s="154"/>
      <c r="AN51" s="154"/>
      <c r="AO51" s="155"/>
      <c r="AP51" s="155"/>
      <c r="AQ51" s="153"/>
      <c r="AR51" s="153"/>
      <c r="AS51" s="154"/>
      <c r="AT51" s="154"/>
      <c r="AU51" s="154"/>
      <c r="AV51" s="154"/>
      <c r="AW51" s="154"/>
      <c r="AX51" s="154"/>
      <c r="AY51" s="154"/>
      <c r="AZ51" s="154"/>
      <c r="BA51" s="155"/>
      <c r="BB51" s="155"/>
      <c r="BC51" s="153"/>
      <c r="BD51" s="153"/>
      <c r="BE51" s="154"/>
      <c r="BF51" s="154"/>
      <c r="BG51" s="154"/>
      <c r="BH51" s="154"/>
      <c r="BI51" s="154"/>
      <c r="BJ51" s="154"/>
      <c r="BK51" s="154"/>
      <c r="BL51" s="154"/>
      <c r="BM51" s="155"/>
      <c r="BN51" s="155"/>
      <c r="BO51" s="156"/>
      <c r="BP51" s="156"/>
      <c r="BQ51" s="157"/>
      <c r="BR51" s="157"/>
      <c r="BS51" s="157"/>
      <c r="BT51" s="157"/>
      <c r="BU51" s="157"/>
      <c r="BV51" s="157"/>
      <c r="BW51" s="157"/>
      <c r="BX51" s="157"/>
      <c r="BY51" s="158"/>
      <c r="BZ51" s="158"/>
      <c r="CA51" s="1"/>
      <c r="CB51" s="6"/>
      <c r="CE51" s="32" t="s">
        <v>214</v>
      </c>
      <c r="CF51" s="33" t="s">
        <v>43</v>
      </c>
      <c r="CG51" s="34" t="s">
        <v>112</v>
      </c>
      <c r="CH51" s="34">
        <v>240</v>
      </c>
    </row>
    <row r="52" spans="2:86" ht="16.5" customHeight="1" thickBot="1" x14ac:dyDescent="0.2">
      <c r="B52" s="26"/>
      <c r="D52" s="232"/>
      <c r="E52" s="232"/>
      <c r="F52" s="292"/>
      <c r="G52" s="292"/>
      <c r="H52" s="292"/>
      <c r="I52" s="292"/>
      <c r="J52" s="292"/>
      <c r="K52" s="294" t="s">
        <v>109</v>
      </c>
      <c r="L52" s="294"/>
      <c r="M52" s="294"/>
      <c r="N52" s="294"/>
      <c r="O52" s="294"/>
      <c r="P52" s="294"/>
      <c r="Q52" s="294"/>
      <c r="R52" s="294"/>
      <c r="S52" s="136"/>
      <c r="T52" s="136"/>
      <c r="U52" s="137"/>
      <c r="V52" s="137"/>
      <c r="W52" s="137"/>
      <c r="X52" s="137"/>
      <c r="Y52" s="137"/>
      <c r="Z52" s="137"/>
      <c r="AA52" s="137"/>
      <c r="AB52" s="137"/>
      <c r="AC52" s="138"/>
      <c r="AD52" s="138"/>
      <c r="AE52" s="136"/>
      <c r="AF52" s="136"/>
      <c r="AG52" s="137"/>
      <c r="AH52" s="137"/>
      <c r="AI52" s="137"/>
      <c r="AJ52" s="137"/>
      <c r="AK52" s="137"/>
      <c r="AL52" s="137"/>
      <c r="AM52" s="137"/>
      <c r="AN52" s="137"/>
      <c r="AO52" s="138"/>
      <c r="AP52" s="138"/>
      <c r="AQ52" s="136"/>
      <c r="AR52" s="136"/>
      <c r="AS52" s="137"/>
      <c r="AT52" s="137"/>
      <c r="AU52" s="137"/>
      <c r="AV52" s="137"/>
      <c r="AW52" s="137"/>
      <c r="AX52" s="137"/>
      <c r="AY52" s="137"/>
      <c r="AZ52" s="137"/>
      <c r="BA52" s="138"/>
      <c r="BB52" s="138"/>
      <c r="BC52" s="136"/>
      <c r="BD52" s="136"/>
      <c r="BE52" s="137"/>
      <c r="BF52" s="137"/>
      <c r="BG52" s="137"/>
      <c r="BH52" s="137"/>
      <c r="BI52" s="137"/>
      <c r="BJ52" s="137"/>
      <c r="BK52" s="137"/>
      <c r="BL52" s="137"/>
      <c r="BM52" s="138"/>
      <c r="BN52" s="138"/>
      <c r="BO52" s="160"/>
      <c r="BP52" s="160"/>
      <c r="BQ52" s="161"/>
      <c r="BR52" s="161"/>
      <c r="BS52" s="161"/>
      <c r="BT52" s="161"/>
      <c r="BU52" s="161"/>
      <c r="BV52" s="161"/>
      <c r="BW52" s="161"/>
      <c r="BX52" s="161"/>
      <c r="BY52" s="162"/>
      <c r="BZ52" s="162"/>
      <c r="CA52" s="1"/>
      <c r="CB52" s="6"/>
      <c r="CE52" s="32" t="s">
        <v>114</v>
      </c>
      <c r="CF52" s="33" t="s">
        <v>43</v>
      </c>
      <c r="CG52" s="34" t="s">
        <v>115</v>
      </c>
      <c r="CH52" s="34">
        <v>330</v>
      </c>
    </row>
    <row r="53" spans="2:86" ht="16.5" customHeight="1" thickBot="1" x14ac:dyDescent="0.2">
      <c r="B53" s="26"/>
      <c r="D53" s="232"/>
      <c r="E53" s="232"/>
      <c r="F53" s="295" t="s">
        <v>111</v>
      </c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6"/>
      <c r="T53" s="296"/>
      <c r="U53" s="296"/>
      <c r="V53" s="296"/>
      <c r="W53" s="296"/>
      <c r="X53" s="296"/>
      <c r="Y53" s="296"/>
      <c r="Z53" s="296"/>
      <c r="AA53" s="296"/>
      <c r="AB53" s="296"/>
      <c r="AC53" s="296"/>
      <c r="AD53" s="296"/>
      <c r="AE53" s="165"/>
      <c r="AF53" s="165"/>
      <c r="AG53" s="166"/>
      <c r="AH53" s="166"/>
      <c r="AI53" s="166"/>
      <c r="AJ53" s="166"/>
      <c r="AK53" s="166"/>
      <c r="AL53" s="166"/>
      <c r="AM53" s="166"/>
      <c r="AN53" s="166"/>
      <c r="AO53" s="167"/>
      <c r="AP53" s="167"/>
      <c r="AQ53" s="165"/>
      <c r="AR53" s="165"/>
      <c r="AS53" s="166"/>
      <c r="AT53" s="166"/>
      <c r="AU53" s="166"/>
      <c r="AV53" s="166"/>
      <c r="AW53" s="166"/>
      <c r="AX53" s="166"/>
      <c r="AY53" s="166"/>
      <c r="AZ53" s="166"/>
      <c r="BA53" s="167"/>
      <c r="BB53" s="167"/>
      <c r="BC53" s="165"/>
      <c r="BD53" s="165"/>
      <c r="BE53" s="166"/>
      <c r="BF53" s="166"/>
      <c r="BG53" s="166"/>
      <c r="BH53" s="166"/>
      <c r="BI53" s="166"/>
      <c r="BJ53" s="166"/>
      <c r="BK53" s="166"/>
      <c r="BL53" s="166"/>
      <c r="BM53" s="167"/>
      <c r="BN53" s="167"/>
      <c r="BO53" s="168">
        <f>S53</f>
        <v>0</v>
      </c>
      <c r="BP53" s="168"/>
      <c r="BQ53" s="168"/>
      <c r="BR53" s="168"/>
      <c r="BS53" s="168"/>
      <c r="BT53" s="168"/>
      <c r="BU53" s="168"/>
      <c r="BV53" s="168"/>
      <c r="BW53" s="168"/>
      <c r="BX53" s="168"/>
      <c r="BY53" s="168"/>
      <c r="BZ53" s="168"/>
      <c r="CA53" s="1"/>
      <c r="CB53" s="6"/>
      <c r="CE53" s="32" t="s">
        <v>117</v>
      </c>
      <c r="CF53" s="33" t="s">
        <v>43</v>
      </c>
      <c r="CG53" s="34" t="s">
        <v>118</v>
      </c>
      <c r="CH53" s="34">
        <v>420</v>
      </c>
    </row>
    <row r="54" spans="2:86" ht="16.5" customHeight="1" thickBot="1" x14ac:dyDescent="0.2">
      <c r="B54" s="26"/>
      <c r="D54" s="232"/>
      <c r="E54" s="232"/>
      <c r="F54" s="297" t="s">
        <v>113</v>
      </c>
      <c r="G54" s="297"/>
      <c r="H54" s="297"/>
      <c r="I54" s="297"/>
      <c r="J54" s="297"/>
      <c r="K54" s="297"/>
      <c r="L54" s="297"/>
      <c r="M54" s="297"/>
      <c r="N54" s="297"/>
      <c r="O54" s="297"/>
      <c r="P54" s="297"/>
      <c r="Q54" s="297"/>
      <c r="R54" s="297"/>
      <c r="S54" s="170" t="str">
        <f>IF(BQ20="","",BQ20)</f>
        <v/>
      </c>
      <c r="T54" s="170"/>
      <c r="U54" s="170"/>
      <c r="V54" s="170"/>
      <c r="W54" s="170"/>
      <c r="X54" s="170"/>
      <c r="Y54" s="170"/>
      <c r="Z54" s="170"/>
      <c r="AA54" s="170"/>
      <c r="AB54" s="170"/>
      <c r="AC54" s="170"/>
      <c r="AD54" s="170"/>
      <c r="AE54" s="165"/>
      <c r="AF54" s="165"/>
      <c r="AG54" s="166"/>
      <c r="AH54" s="166"/>
      <c r="AI54" s="166"/>
      <c r="AJ54" s="166"/>
      <c r="AK54" s="166"/>
      <c r="AL54" s="166"/>
      <c r="AM54" s="166"/>
      <c r="AN54" s="166"/>
      <c r="AO54" s="167"/>
      <c r="AP54" s="167"/>
      <c r="AQ54" s="165"/>
      <c r="AR54" s="165"/>
      <c r="AS54" s="166"/>
      <c r="AT54" s="166"/>
      <c r="AU54" s="166"/>
      <c r="AV54" s="166"/>
      <c r="AW54" s="166"/>
      <c r="AX54" s="166"/>
      <c r="AY54" s="166"/>
      <c r="AZ54" s="166"/>
      <c r="BA54" s="167"/>
      <c r="BB54" s="167"/>
      <c r="BC54" s="165"/>
      <c r="BD54" s="165"/>
      <c r="BE54" s="166"/>
      <c r="BF54" s="166"/>
      <c r="BG54" s="166"/>
      <c r="BH54" s="166"/>
      <c r="BI54" s="166"/>
      <c r="BJ54" s="166"/>
      <c r="BK54" s="166"/>
      <c r="BL54" s="166"/>
      <c r="BM54" s="167"/>
      <c r="BN54" s="167"/>
      <c r="BO54" s="168" t="str">
        <f>S54</f>
        <v/>
      </c>
      <c r="BP54" s="168"/>
      <c r="BQ54" s="168"/>
      <c r="BR54" s="168"/>
      <c r="BS54" s="168"/>
      <c r="BT54" s="168"/>
      <c r="BU54" s="168"/>
      <c r="BV54" s="168"/>
      <c r="BW54" s="168"/>
      <c r="BX54" s="168"/>
      <c r="BY54" s="168"/>
      <c r="BZ54" s="168"/>
      <c r="CA54" s="1"/>
      <c r="CB54" s="6"/>
      <c r="CE54" s="32" t="s">
        <v>120</v>
      </c>
      <c r="CF54" s="33" t="s">
        <v>43</v>
      </c>
      <c r="CG54" s="34" t="s">
        <v>121</v>
      </c>
      <c r="CH54" s="34">
        <v>510</v>
      </c>
    </row>
    <row r="55" spans="2:86" ht="16.5" customHeight="1" thickBot="1" x14ac:dyDescent="0.2">
      <c r="B55" s="26"/>
      <c r="D55" s="232"/>
      <c r="E55" s="232"/>
      <c r="F55" s="298" t="s">
        <v>116</v>
      </c>
      <c r="G55" s="298"/>
      <c r="H55" s="298"/>
      <c r="I55" s="298"/>
      <c r="J55" s="298"/>
      <c r="K55" s="298"/>
      <c r="L55" s="298"/>
      <c r="M55" s="298"/>
      <c r="N55" s="298"/>
      <c r="O55" s="298"/>
      <c r="P55" s="298"/>
      <c r="Q55" s="298"/>
      <c r="R55" s="298"/>
      <c r="S55" s="172">
        <f>IF(BQ20="",IF(S53&gt;0,S53,S50),BQ20)</f>
        <v>0</v>
      </c>
      <c r="T55" s="172"/>
      <c r="U55" s="172"/>
      <c r="V55" s="172"/>
      <c r="W55" s="172"/>
      <c r="X55" s="172"/>
      <c r="Y55" s="172"/>
      <c r="Z55" s="172"/>
      <c r="AA55" s="172"/>
      <c r="AB55" s="172"/>
      <c r="AC55" s="172"/>
      <c r="AD55" s="172"/>
      <c r="AE55" s="173"/>
      <c r="AF55" s="173"/>
      <c r="AG55" s="174"/>
      <c r="AH55" s="174"/>
      <c r="AI55" s="174"/>
      <c r="AJ55" s="174"/>
      <c r="AK55" s="174"/>
      <c r="AL55" s="174"/>
      <c r="AM55" s="174"/>
      <c r="AN55" s="174"/>
      <c r="AO55" s="175"/>
      <c r="AP55" s="175"/>
      <c r="AQ55" s="173"/>
      <c r="AR55" s="173"/>
      <c r="AS55" s="174"/>
      <c r="AT55" s="174"/>
      <c r="AU55" s="174"/>
      <c r="AV55" s="174"/>
      <c r="AW55" s="174"/>
      <c r="AX55" s="174"/>
      <c r="AY55" s="174"/>
      <c r="AZ55" s="174"/>
      <c r="BA55" s="175"/>
      <c r="BB55" s="175"/>
      <c r="BC55" s="173"/>
      <c r="BD55" s="173"/>
      <c r="BE55" s="174"/>
      <c r="BF55" s="174"/>
      <c r="BG55" s="174"/>
      <c r="BH55" s="174"/>
      <c r="BI55" s="174"/>
      <c r="BJ55" s="174"/>
      <c r="BK55" s="174"/>
      <c r="BL55" s="174"/>
      <c r="BM55" s="175"/>
      <c r="BN55" s="175"/>
      <c r="BO55" s="172">
        <f>S55</f>
        <v>0</v>
      </c>
      <c r="BP55" s="172"/>
      <c r="BQ55" s="172"/>
      <c r="BR55" s="172"/>
      <c r="BS55" s="172"/>
      <c r="BT55" s="172"/>
      <c r="BU55" s="172"/>
      <c r="BV55" s="172"/>
      <c r="BW55" s="172"/>
      <c r="BX55" s="172"/>
      <c r="BY55" s="172"/>
      <c r="BZ55" s="172"/>
      <c r="CA55" s="1"/>
      <c r="CB55" s="6"/>
      <c r="CE55" s="32" t="s">
        <v>123</v>
      </c>
      <c r="CF55" s="33" t="s">
        <v>43</v>
      </c>
      <c r="CG55" s="34" t="s">
        <v>124</v>
      </c>
      <c r="CH55" s="34">
        <v>600</v>
      </c>
    </row>
    <row r="56" spans="2:86" ht="16.5" customHeight="1" thickBot="1" x14ac:dyDescent="0.2">
      <c r="B56" s="26"/>
      <c r="D56" s="232"/>
      <c r="E56" s="232"/>
      <c r="F56" s="299" t="s">
        <v>96</v>
      </c>
      <c r="G56" s="299"/>
      <c r="H56" s="299"/>
      <c r="I56" s="299"/>
      <c r="J56" s="299"/>
      <c r="K56" s="282" t="s">
        <v>119</v>
      </c>
      <c r="L56" s="282"/>
      <c r="M56" s="282"/>
      <c r="N56" s="282"/>
      <c r="O56" s="282"/>
      <c r="P56" s="282"/>
      <c r="Q56" s="282"/>
      <c r="R56" s="282"/>
      <c r="S56" s="300">
        <f>S47-S55</f>
        <v>0</v>
      </c>
      <c r="T56" s="300"/>
      <c r="U56" s="300"/>
      <c r="V56" s="300"/>
      <c r="W56" s="300"/>
      <c r="X56" s="300"/>
      <c r="Y56" s="300"/>
      <c r="Z56" s="300"/>
      <c r="AA56" s="300"/>
      <c r="AB56" s="300"/>
      <c r="AC56" s="300"/>
      <c r="AD56" s="300"/>
      <c r="AE56" s="301"/>
      <c r="AF56" s="301"/>
      <c r="AG56" s="302"/>
      <c r="AH56" s="302"/>
      <c r="AI56" s="302"/>
      <c r="AJ56" s="302"/>
      <c r="AK56" s="302"/>
      <c r="AL56" s="302"/>
      <c r="AM56" s="302"/>
      <c r="AN56" s="302"/>
      <c r="AO56" s="303"/>
      <c r="AP56" s="303"/>
      <c r="AQ56" s="301"/>
      <c r="AR56" s="301"/>
      <c r="AS56" s="302"/>
      <c r="AT56" s="302"/>
      <c r="AU56" s="302"/>
      <c r="AV56" s="302"/>
      <c r="AW56" s="302"/>
      <c r="AX56" s="302"/>
      <c r="AY56" s="302"/>
      <c r="AZ56" s="302"/>
      <c r="BA56" s="303"/>
      <c r="BB56" s="303"/>
      <c r="BC56" s="301"/>
      <c r="BD56" s="301"/>
      <c r="BE56" s="302"/>
      <c r="BF56" s="302"/>
      <c r="BG56" s="302"/>
      <c r="BH56" s="302"/>
      <c r="BI56" s="302"/>
      <c r="BJ56" s="302"/>
      <c r="BK56" s="302"/>
      <c r="BL56" s="302"/>
      <c r="BM56" s="303"/>
      <c r="BN56" s="303"/>
      <c r="BO56" s="300">
        <f>S56</f>
        <v>0</v>
      </c>
      <c r="BP56" s="300"/>
      <c r="BQ56" s="300"/>
      <c r="BR56" s="300"/>
      <c r="BS56" s="300"/>
      <c r="BT56" s="300"/>
      <c r="BU56" s="300"/>
      <c r="BV56" s="300"/>
      <c r="BW56" s="300"/>
      <c r="BX56" s="300"/>
      <c r="BY56" s="300"/>
      <c r="BZ56" s="300"/>
      <c r="CB56" s="24"/>
      <c r="CE56" s="32" t="s">
        <v>126</v>
      </c>
      <c r="CF56" s="33" t="s">
        <v>43</v>
      </c>
      <c r="CG56" s="34" t="s">
        <v>127</v>
      </c>
      <c r="CH56" s="34">
        <v>690</v>
      </c>
    </row>
    <row r="57" spans="2:86" ht="16.5" customHeight="1" thickTop="1" thickBot="1" x14ac:dyDescent="0.2">
      <c r="B57" s="26"/>
      <c r="D57" s="232"/>
      <c r="E57" s="232"/>
      <c r="F57" s="299"/>
      <c r="G57" s="299"/>
      <c r="H57" s="299"/>
      <c r="I57" s="299"/>
      <c r="J57" s="299"/>
      <c r="K57" s="304" t="s">
        <v>122</v>
      </c>
      <c r="L57" s="304"/>
      <c r="M57" s="304"/>
      <c r="N57" s="304"/>
      <c r="O57" s="304"/>
      <c r="P57" s="304"/>
      <c r="Q57" s="304"/>
      <c r="R57" s="304"/>
      <c r="S57" s="305"/>
      <c r="T57" s="305"/>
      <c r="U57" s="306"/>
      <c r="V57" s="306"/>
      <c r="W57" s="306"/>
      <c r="X57" s="306"/>
      <c r="Y57" s="306"/>
      <c r="Z57" s="306"/>
      <c r="AA57" s="306"/>
      <c r="AB57" s="306"/>
      <c r="AC57" s="307"/>
      <c r="AD57" s="307"/>
      <c r="AE57" s="305"/>
      <c r="AF57" s="305"/>
      <c r="AG57" s="306"/>
      <c r="AH57" s="306"/>
      <c r="AI57" s="306"/>
      <c r="AJ57" s="306"/>
      <c r="AK57" s="306"/>
      <c r="AL57" s="306"/>
      <c r="AM57" s="306"/>
      <c r="AN57" s="306"/>
      <c r="AO57" s="307"/>
      <c r="AP57" s="307"/>
      <c r="AQ57" s="308"/>
      <c r="AR57" s="308"/>
      <c r="AS57" s="309"/>
      <c r="AT57" s="309"/>
      <c r="AU57" s="309"/>
      <c r="AV57" s="309"/>
      <c r="AW57" s="309"/>
      <c r="AX57" s="309"/>
      <c r="AY57" s="309"/>
      <c r="AZ57" s="309"/>
      <c r="BA57" s="310"/>
      <c r="BB57" s="310"/>
      <c r="BC57" s="308"/>
      <c r="BD57" s="308"/>
      <c r="BE57" s="309"/>
      <c r="BF57" s="309"/>
      <c r="BG57" s="309"/>
      <c r="BH57" s="309"/>
      <c r="BI57" s="309"/>
      <c r="BJ57" s="309"/>
      <c r="BK57" s="309"/>
      <c r="BL57" s="309"/>
      <c r="BM57" s="310"/>
      <c r="BN57" s="310"/>
      <c r="BO57" s="308"/>
      <c r="BP57" s="308"/>
      <c r="BQ57" s="309"/>
      <c r="BR57" s="309"/>
      <c r="BS57" s="309"/>
      <c r="BT57" s="309"/>
      <c r="BU57" s="309"/>
      <c r="BV57" s="309"/>
      <c r="BW57" s="309"/>
      <c r="BX57" s="309"/>
      <c r="BY57" s="310"/>
      <c r="BZ57" s="310"/>
      <c r="CB57" s="24"/>
      <c r="CE57" s="32" t="s">
        <v>128</v>
      </c>
      <c r="CF57" s="33" t="s">
        <v>43</v>
      </c>
      <c r="CG57" s="34" t="s">
        <v>129</v>
      </c>
      <c r="CH57" s="34">
        <v>780</v>
      </c>
    </row>
    <row r="58" spans="2:86" ht="16.5" customHeight="1" thickTop="1" thickBot="1" x14ac:dyDescent="0.2">
      <c r="B58" s="26"/>
      <c r="D58" s="232"/>
      <c r="E58" s="232"/>
      <c r="F58" s="311" t="s">
        <v>125</v>
      </c>
      <c r="G58" s="311"/>
      <c r="H58" s="311"/>
      <c r="I58" s="311"/>
      <c r="J58" s="311"/>
      <c r="K58" s="311"/>
      <c r="L58" s="311"/>
      <c r="M58" s="311"/>
      <c r="N58" s="311"/>
      <c r="O58" s="311"/>
      <c r="P58" s="311"/>
      <c r="Q58" s="311"/>
      <c r="R58" s="311"/>
      <c r="S58" s="312"/>
      <c r="T58" s="312"/>
      <c r="U58" s="313"/>
      <c r="V58" s="313"/>
      <c r="W58" s="313"/>
      <c r="X58" s="313"/>
      <c r="Y58" s="313"/>
      <c r="Z58" s="313"/>
      <c r="AA58" s="313"/>
      <c r="AB58" s="313"/>
      <c r="AC58" s="314"/>
      <c r="AD58" s="314"/>
      <c r="AE58" s="312"/>
      <c r="AF58" s="312"/>
      <c r="AG58" s="313"/>
      <c r="AH58" s="313"/>
      <c r="AI58" s="313"/>
      <c r="AJ58" s="313"/>
      <c r="AK58" s="313"/>
      <c r="AL58" s="313"/>
      <c r="AM58" s="313"/>
      <c r="AN58" s="313"/>
      <c r="AO58" s="314"/>
      <c r="AP58" s="314"/>
      <c r="AQ58" s="312"/>
      <c r="AR58" s="312"/>
      <c r="AS58" s="313"/>
      <c r="AT58" s="313"/>
      <c r="AU58" s="313"/>
      <c r="AV58" s="313"/>
      <c r="AW58" s="313"/>
      <c r="AX58" s="313"/>
      <c r="AY58" s="313"/>
      <c r="AZ58" s="313"/>
      <c r="BA58" s="314"/>
      <c r="BB58" s="314"/>
      <c r="BC58" s="312"/>
      <c r="BD58" s="312"/>
      <c r="BE58" s="313"/>
      <c r="BF58" s="313"/>
      <c r="BG58" s="313"/>
      <c r="BH58" s="313"/>
      <c r="BI58" s="313"/>
      <c r="BJ58" s="313"/>
      <c r="BK58" s="313"/>
      <c r="BL58" s="313"/>
      <c r="BM58" s="314"/>
      <c r="BN58" s="314"/>
      <c r="BO58" s="312"/>
      <c r="BP58" s="312"/>
      <c r="BQ58" s="313"/>
      <c r="BR58" s="313"/>
      <c r="BS58" s="313"/>
      <c r="BT58" s="313"/>
      <c r="BU58" s="313"/>
      <c r="BV58" s="313"/>
      <c r="BW58" s="313"/>
      <c r="BX58" s="313"/>
      <c r="BY58" s="314"/>
      <c r="BZ58" s="314"/>
      <c r="CB58" s="24"/>
      <c r="CE58" s="32" t="s">
        <v>135</v>
      </c>
      <c r="CF58" s="33" t="s">
        <v>43</v>
      </c>
      <c r="CG58" s="34" t="s">
        <v>136</v>
      </c>
      <c r="CH58" s="34">
        <v>870</v>
      </c>
    </row>
    <row r="59" spans="2:86" ht="6.75" customHeight="1" thickBot="1" x14ac:dyDescent="0.2">
      <c r="B59" s="26"/>
      <c r="CB59" s="24"/>
      <c r="CE59" s="32" t="s">
        <v>139</v>
      </c>
      <c r="CF59" s="33" t="s">
        <v>43</v>
      </c>
      <c r="CG59" s="34" t="s">
        <v>140</v>
      </c>
      <c r="CH59" s="34">
        <v>960</v>
      </c>
    </row>
    <row r="60" spans="2:86" ht="16.5" customHeight="1" thickBot="1" x14ac:dyDescent="0.2">
      <c r="B60" s="26"/>
      <c r="D60" s="315" t="s">
        <v>130</v>
      </c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240" t="s">
        <v>131</v>
      </c>
      <c r="T60" s="240"/>
      <c r="U60" s="240"/>
      <c r="V60" s="240"/>
      <c r="W60" s="240"/>
      <c r="X60" s="240"/>
      <c r="Y60" s="240"/>
      <c r="Z60" s="240"/>
      <c r="AA60" s="240" t="s">
        <v>132</v>
      </c>
      <c r="AB60" s="240"/>
      <c r="AC60" s="240"/>
      <c r="AD60" s="240"/>
      <c r="AE60" s="240" t="s">
        <v>133</v>
      </c>
      <c r="AF60" s="240"/>
      <c r="AG60" s="240"/>
      <c r="AH60" s="240"/>
      <c r="AI60" s="240"/>
      <c r="AJ60" s="240"/>
      <c r="AK60" s="240"/>
      <c r="AL60" s="240"/>
      <c r="AM60" s="240"/>
      <c r="AN60" s="240"/>
      <c r="AO60" s="240" t="s">
        <v>134</v>
      </c>
      <c r="AP60" s="240"/>
      <c r="AQ60" s="240"/>
      <c r="AR60" s="240"/>
      <c r="AS60" s="240"/>
      <c r="AT60" s="240"/>
      <c r="AU60" s="240"/>
      <c r="AV60" s="240"/>
      <c r="AW60" s="240"/>
      <c r="AX60" s="240"/>
      <c r="AZ60" s="316"/>
      <c r="BA60" s="316"/>
      <c r="BB60" s="316"/>
      <c r="BC60" s="316"/>
      <c r="BD60" s="316"/>
      <c r="BE60" s="316"/>
      <c r="BF60" s="316"/>
      <c r="BG60" s="316"/>
      <c r="BH60" s="316"/>
      <c r="BI60" s="316"/>
      <c r="CB60" s="24"/>
      <c r="CE60" s="32" t="s">
        <v>141</v>
      </c>
      <c r="CF60" s="33" t="s">
        <v>43</v>
      </c>
      <c r="CG60" s="34" t="s">
        <v>142</v>
      </c>
      <c r="CH60" s="34">
        <v>1050</v>
      </c>
    </row>
    <row r="61" spans="2:86" ht="16.5" customHeight="1" thickBot="1" x14ac:dyDescent="0.2">
      <c r="B61" s="26"/>
      <c r="D61" s="315"/>
      <c r="E61" s="315"/>
      <c r="F61" s="315"/>
      <c r="G61" s="315"/>
      <c r="H61" s="315"/>
      <c r="I61" s="315"/>
      <c r="J61" s="315"/>
      <c r="K61" s="315"/>
      <c r="L61" s="315"/>
      <c r="M61" s="315"/>
      <c r="N61" s="315"/>
      <c r="O61" s="315"/>
      <c r="P61" s="315"/>
      <c r="Q61" s="315"/>
      <c r="R61" s="315"/>
      <c r="S61" s="317"/>
      <c r="T61" s="317"/>
      <c r="U61" s="318"/>
      <c r="V61" s="318"/>
      <c r="W61" s="318"/>
      <c r="X61" s="318"/>
      <c r="Y61" s="319"/>
      <c r="Z61" s="319"/>
      <c r="AA61" s="317"/>
      <c r="AB61" s="317"/>
      <c r="AC61" s="319"/>
      <c r="AD61" s="319"/>
      <c r="AE61" s="317"/>
      <c r="AF61" s="317"/>
      <c r="AG61" s="318"/>
      <c r="AH61" s="318"/>
      <c r="AI61" s="318"/>
      <c r="AJ61" s="318"/>
      <c r="AK61" s="318"/>
      <c r="AL61" s="318"/>
      <c r="AM61" s="319"/>
      <c r="AN61" s="319"/>
      <c r="AO61" s="317"/>
      <c r="AP61" s="317"/>
      <c r="AQ61" s="318"/>
      <c r="AR61" s="318"/>
      <c r="AS61" s="318"/>
      <c r="AT61" s="318"/>
      <c r="AU61" s="318"/>
      <c r="AV61" s="318"/>
      <c r="AW61" s="319"/>
      <c r="AX61" s="319"/>
      <c r="AZ61" s="204"/>
      <c r="BA61" s="204"/>
      <c r="BB61" s="204"/>
      <c r="BC61" s="204"/>
      <c r="BD61" s="204"/>
      <c r="BE61" s="204"/>
      <c r="BF61" s="204"/>
      <c r="BG61" s="204"/>
      <c r="BH61" s="204"/>
      <c r="BI61" s="204"/>
      <c r="BK61" s="321"/>
      <c r="BL61" s="321"/>
      <c r="BM61" s="322"/>
      <c r="BN61" s="322"/>
      <c r="BO61" s="322" t="s">
        <v>137</v>
      </c>
      <c r="BP61" s="322"/>
      <c r="BQ61" s="322"/>
      <c r="BR61" s="322"/>
      <c r="BS61" s="322"/>
      <c r="BT61" s="322"/>
      <c r="BU61" s="323">
        <v>1</v>
      </c>
      <c r="BV61" s="323"/>
      <c r="BW61" s="320" t="s">
        <v>138</v>
      </c>
      <c r="BX61" s="320"/>
      <c r="BY61" s="320"/>
      <c r="BZ61" s="320"/>
      <c r="CB61" s="24"/>
      <c r="CE61" s="32" t="s">
        <v>143</v>
      </c>
      <c r="CF61" s="33" t="s">
        <v>43</v>
      </c>
      <c r="CG61" s="34" t="s">
        <v>144</v>
      </c>
      <c r="CH61" s="34">
        <v>1140</v>
      </c>
    </row>
    <row r="62" spans="2:86" ht="9" customHeight="1" x14ac:dyDescent="0.15">
      <c r="B62" s="35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36"/>
      <c r="BS62" s="36"/>
      <c r="BT62" s="36"/>
      <c r="BU62" s="36"/>
      <c r="BV62" s="36"/>
      <c r="BW62" s="36"/>
      <c r="BX62" s="36"/>
      <c r="BY62" s="36"/>
      <c r="BZ62" s="36"/>
      <c r="CA62" s="36"/>
      <c r="CB62" s="37"/>
      <c r="CE62" s="32" t="s">
        <v>145</v>
      </c>
      <c r="CF62" s="33" t="s">
        <v>43</v>
      </c>
      <c r="CG62" s="34" t="s">
        <v>146</v>
      </c>
      <c r="CH62" s="34">
        <v>1230</v>
      </c>
    </row>
    <row r="63" spans="2:86" ht="9" customHeight="1" x14ac:dyDescent="0.15">
      <c r="CE63" s="32"/>
      <c r="CF63" s="33"/>
      <c r="CG63" s="34"/>
      <c r="CH63" s="34"/>
    </row>
    <row r="64" spans="2:86" ht="16.5" customHeight="1" x14ac:dyDescent="0.15">
      <c r="CE64" s="32" t="s">
        <v>179</v>
      </c>
      <c r="CF64" s="31" t="s">
        <v>43</v>
      </c>
      <c r="CG64" s="31" t="s">
        <v>180</v>
      </c>
      <c r="CH64" s="15">
        <v>360</v>
      </c>
    </row>
    <row r="65" spans="9:86" ht="16.5" customHeight="1" x14ac:dyDescent="0.15">
      <c r="I65" s="38" t="s">
        <v>215</v>
      </c>
      <c r="CE65" s="32" t="s">
        <v>181</v>
      </c>
      <c r="CF65" s="31" t="s">
        <v>43</v>
      </c>
      <c r="CG65" s="31" t="s">
        <v>182</v>
      </c>
      <c r="CH65" s="15">
        <v>360</v>
      </c>
    </row>
    <row r="66" spans="9:86" ht="16.5" customHeight="1" x14ac:dyDescent="0.15">
      <c r="CE66" s="32" t="s">
        <v>183</v>
      </c>
      <c r="CF66" s="31" t="s">
        <v>43</v>
      </c>
      <c r="CG66" s="31" t="s">
        <v>184</v>
      </c>
      <c r="CH66" s="15">
        <v>360</v>
      </c>
    </row>
    <row r="67" spans="9:86" ht="16.5" customHeight="1" x14ac:dyDescent="0.15">
      <c r="AC67" s="19" t="s">
        <v>216</v>
      </c>
      <c r="AG67" s="19" t="s">
        <v>217</v>
      </c>
      <c r="CE67" s="32" t="s">
        <v>185</v>
      </c>
      <c r="CF67" s="31" t="s">
        <v>43</v>
      </c>
      <c r="CG67" s="31" t="s">
        <v>186</v>
      </c>
      <c r="CH67" s="15">
        <v>360</v>
      </c>
    </row>
    <row r="68" spans="9:86" ht="16.5" customHeight="1" x14ac:dyDescent="0.15">
      <c r="CE68" s="32" t="s">
        <v>187</v>
      </c>
      <c r="CF68" s="31" t="s">
        <v>43</v>
      </c>
      <c r="CG68" s="31" t="s">
        <v>188</v>
      </c>
      <c r="CH68" s="15">
        <v>100</v>
      </c>
    </row>
    <row r="69" spans="9:86" ht="16.5" customHeight="1" x14ac:dyDescent="0.15">
      <c r="CE69" s="32" t="s">
        <v>189</v>
      </c>
      <c r="CF69" s="31" t="s">
        <v>43</v>
      </c>
      <c r="CG69" s="31" t="s">
        <v>190</v>
      </c>
      <c r="CH69" s="15">
        <v>150</v>
      </c>
    </row>
    <row r="70" spans="9:86" ht="16.5" customHeight="1" x14ac:dyDescent="0.15">
      <c r="CE70" s="32" t="s">
        <v>191</v>
      </c>
      <c r="CF70" s="31" t="s">
        <v>43</v>
      </c>
      <c r="CG70" s="31" t="s">
        <v>192</v>
      </c>
      <c r="CH70" s="15">
        <v>200</v>
      </c>
    </row>
    <row r="71" spans="9:86" ht="16.5" customHeight="1" x14ac:dyDescent="0.15">
      <c r="CE71" s="32" t="s">
        <v>193</v>
      </c>
      <c r="CF71" s="14" t="s">
        <v>43</v>
      </c>
      <c r="CG71" s="14" t="s">
        <v>194</v>
      </c>
      <c r="CH71" s="15">
        <v>250</v>
      </c>
    </row>
    <row r="72" spans="9:86" ht="16.5" customHeight="1" x14ac:dyDescent="0.15">
      <c r="CE72" s="32" t="s">
        <v>195</v>
      </c>
      <c r="CF72" s="14" t="s">
        <v>43</v>
      </c>
      <c r="CG72" s="14" t="s">
        <v>196</v>
      </c>
      <c r="CH72" s="15">
        <v>300</v>
      </c>
    </row>
    <row r="73" spans="9:86" ht="16.5" customHeight="1" x14ac:dyDescent="0.15">
      <c r="CE73" s="32" t="s">
        <v>197</v>
      </c>
      <c r="CF73" s="14" t="s">
        <v>43</v>
      </c>
      <c r="CG73" s="14" t="s">
        <v>198</v>
      </c>
      <c r="CH73" s="15">
        <v>300</v>
      </c>
    </row>
    <row r="74" spans="9:86" ht="16.5" customHeight="1" x14ac:dyDescent="0.15">
      <c r="AD74" s="19" t="s">
        <v>218</v>
      </c>
      <c r="AH74" s="19" t="s">
        <v>219</v>
      </c>
      <c r="CE74" s="32" t="s">
        <v>199</v>
      </c>
      <c r="CF74" s="14" t="s">
        <v>43</v>
      </c>
      <c r="CG74" s="14" t="s">
        <v>200</v>
      </c>
      <c r="CH74" s="15">
        <v>300</v>
      </c>
    </row>
    <row r="75" spans="9:86" ht="16.5" customHeight="1" x14ac:dyDescent="0.15">
      <c r="CE75" s="32" t="s">
        <v>201</v>
      </c>
      <c r="CF75" s="14" t="s">
        <v>43</v>
      </c>
      <c r="CG75" s="14" t="s">
        <v>202</v>
      </c>
      <c r="CH75" s="15">
        <v>300</v>
      </c>
    </row>
    <row r="76" spans="9:86" ht="16.5" customHeight="1" x14ac:dyDescent="0.15">
      <c r="CE76" s="32" t="s">
        <v>203</v>
      </c>
      <c r="CF76" s="14" t="s">
        <v>43</v>
      </c>
      <c r="CG76" s="14" t="s">
        <v>204</v>
      </c>
      <c r="CH76" s="15">
        <v>300</v>
      </c>
    </row>
    <row r="77" spans="9:86" ht="16.5" customHeight="1" x14ac:dyDescent="0.15">
      <c r="CE77" s="32" t="s">
        <v>205</v>
      </c>
      <c r="CF77" s="14" t="s">
        <v>43</v>
      </c>
      <c r="CG77" s="14" t="s">
        <v>206</v>
      </c>
      <c r="CH77" s="15">
        <v>300</v>
      </c>
    </row>
    <row r="78" spans="9:86" ht="16.5" customHeight="1" x14ac:dyDescent="0.15">
      <c r="CE78" s="32" t="s">
        <v>207</v>
      </c>
      <c r="CF78" s="14" t="s">
        <v>43</v>
      </c>
      <c r="CG78" s="14" t="s">
        <v>208</v>
      </c>
      <c r="CH78" s="15">
        <v>300</v>
      </c>
    </row>
    <row r="79" spans="9:86" ht="16.5" customHeight="1" x14ac:dyDescent="0.15">
      <c r="CE79" s="32" t="s">
        <v>209</v>
      </c>
      <c r="CF79" s="14" t="s">
        <v>43</v>
      </c>
      <c r="CG79" s="14" t="s">
        <v>210</v>
      </c>
      <c r="CH79" s="15">
        <v>300</v>
      </c>
    </row>
  </sheetData>
  <mergeCells count="707">
    <mergeCell ref="BW61:BZ61"/>
    <mergeCell ref="BH61:BI61"/>
    <mergeCell ref="BK61:BL61"/>
    <mergeCell ref="BM61:BN61"/>
    <mergeCell ref="BO61:BR61"/>
    <mergeCell ref="BS61:BT61"/>
    <mergeCell ref="BU61:BV61"/>
    <mergeCell ref="AU61:AV61"/>
    <mergeCell ref="AW61:AX61"/>
    <mergeCell ref="AZ61:BA61"/>
    <mergeCell ref="BB61:BC61"/>
    <mergeCell ref="BD61:BE61"/>
    <mergeCell ref="BF61:BG61"/>
    <mergeCell ref="AI61:AJ61"/>
    <mergeCell ref="AK61:AL61"/>
    <mergeCell ref="AM61:AN61"/>
    <mergeCell ref="AO61:AP61"/>
    <mergeCell ref="AQ61:AR61"/>
    <mergeCell ref="AS61:AT61"/>
    <mergeCell ref="W61:X61"/>
    <mergeCell ref="Y61:Z61"/>
    <mergeCell ref="AA61:AB61"/>
    <mergeCell ref="AC61:AD61"/>
    <mergeCell ref="AE61:AF61"/>
    <mergeCell ref="AG61:AH61"/>
    <mergeCell ref="BW58:BX58"/>
    <mergeCell ref="BY58:BZ58"/>
    <mergeCell ref="D60:R61"/>
    <mergeCell ref="S60:Z60"/>
    <mergeCell ref="AA60:AD60"/>
    <mergeCell ref="AE60:AN60"/>
    <mergeCell ref="AO60:AX60"/>
    <mergeCell ref="AZ60:BI60"/>
    <mergeCell ref="S61:T61"/>
    <mergeCell ref="U61:V61"/>
    <mergeCell ref="BK58:BL58"/>
    <mergeCell ref="BM58:BN58"/>
    <mergeCell ref="BO58:BP58"/>
    <mergeCell ref="BQ58:BR58"/>
    <mergeCell ref="BS58:BT58"/>
    <mergeCell ref="BU58:BV58"/>
    <mergeCell ref="AY58:AZ58"/>
    <mergeCell ref="BA58:BB58"/>
    <mergeCell ref="BC58:BD58"/>
    <mergeCell ref="BE58:BF58"/>
    <mergeCell ref="BG58:BH58"/>
    <mergeCell ref="BI58:BJ58"/>
    <mergeCell ref="AM58:AN58"/>
    <mergeCell ref="AO58:AP58"/>
    <mergeCell ref="AQ58:AR58"/>
    <mergeCell ref="AS58:AT58"/>
    <mergeCell ref="AU58:AV58"/>
    <mergeCell ref="AW58:AX58"/>
    <mergeCell ref="AA58:AB58"/>
    <mergeCell ref="AC58:AD58"/>
    <mergeCell ref="AE58:AF58"/>
    <mergeCell ref="AG58:AH58"/>
    <mergeCell ref="AI58:AJ58"/>
    <mergeCell ref="AK58:AL58"/>
    <mergeCell ref="BQ57:BR57"/>
    <mergeCell ref="BS57:BT57"/>
    <mergeCell ref="BU57:BV57"/>
    <mergeCell ref="BW57:BX57"/>
    <mergeCell ref="BY57:BZ57"/>
    <mergeCell ref="F58:R58"/>
    <mergeCell ref="S58:T58"/>
    <mergeCell ref="U58:V58"/>
    <mergeCell ref="W58:X58"/>
    <mergeCell ref="Y58:Z58"/>
    <mergeCell ref="BE57:BF57"/>
    <mergeCell ref="BG57:BH57"/>
    <mergeCell ref="BI57:BJ57"/>
    <mergeCell ref="BK57:BL57"/>
    <mergeCell ref="BM57:BN57"/>
    <mergeCell ref="BO57:BP57"/>
    <mergeCell ref="AS57:AT57"/>
    <mergeCell ref="AU57:AV57"/>
    <mergeCell ref="AW57:AX57"/>
    <mergeCell ref="AY57:AZ57"/>
    <mergeCell ref="BA57:BB57"/>
    <mergeCell ref="BC57:BD57"/>
    <mergeCell ref="AG57:AH57"/>
    <mergeCell ref="AI57:AJ57"/>
    <mergeCell ref="AK57:AL57"/>
    <mergeCell ref="AM57:AN57"/>
    <mergeCell ref="AO57:AP57"/>
    <mergeCell ref="AQ57:AR57"/>
    <mergeCell ref="BM56:BN56"/>
    <mergeCell ref="BO56:BZ56"/>
    <mergeCell ref="K57:R57"/>
    <mergeCell ref="S57:T57"/>
    <mergeCell ref="U57:V57"/>
    <mergeCell ref="W57:X57"/>
    <mergeCell ref="Y57:Z57"/>
    <mergeCell ref="AA57:AB57"/>
    <mergeCell ref="AC57:AD57"/>
    <mergeCell ref="AE57:AF57"/>
    <mergeCell ref="BA56:BB56"/>
    <mergeCell ref="BC56:BD56"/>
    <mergeCell ref="BE56:BF56"/>
    <mergeCell ref="BG56:BH56"/>
    <mergeCell ref="BI56:BJ56"/>
    <mergeCell ref="BK56:BL56"/>
    <mergeCell ref="AO56:AP56"/>
    <mergeCell ref="AQ56:AR56"/>
    <mergeCell ref="AS56:AT56"/>
    <mergeCell ref="AU56:AV56"/>
    <mergeCell ref="AW56:AX56"/>
    <mergeCell ref="AY56:AZ56"/>
    <mergeCell ref="BM55:BN55"/>
    <mergeCell ref="BO55:BZ55"/>
    <mergeCell ref="F56:J57"/>
    <mergeCell ref="K56:R56"/>
    <mergeCell ref="S56:AD56"/>
    <mergeCell ref="AE56:AF56"/>
    <mergeCell ref="AG56:AH56"/>
    <mergeCell ref="AI56:AJ56"/>
    <mergeCell ref="AK56:AL56"/>
    <mergeCell ref="AM56:AN56"/>
    <mergeCell ref="BA55:BB55"/>
    <mergeCell ref="BC55:BD55"/>
    <mergeCell ref="BE55:BF55"/>
    <mergeCell ref="BG55:BH55"/>
    <mergeCell ref="BI55:BJ55"/>
    <mergeCell ref="BK55:BL55"/>
    <mergeCell ref="AO55:AP55"/>
    <mergeCell ref="AQ55:AR55"/>
    <mergeCell ref="AS55:AT55"/>
    <mergeCell ref="AU55:AV55"/>
    <mergeCell ref="AW55:AX55"/>
    <mergeCell ref="AY55:AZ55"/>
    <mergeCell ref="BK54:BL54"/>
    <mergeCell ref="BM54:BN54"/>
    <mergeCell ref="BO54:BZ54"/>
    <mergeCell ref="F55:R55"/>
    <mergeCell ref="S55:AD55"/>
    <mergeCell ref="AE55:AF55"/>
    <mergeCell ref="AG55:AH55"/>
    <mergeCell ref="AI55:AJ55"/>
    <mergeCell ref="AK55:AL55"/>
    <mergeCell ref="AM55:AN55"/>
    <mergeCell ref="AY54:AZ54"/>
    <mergeCell ref="BA54:BB54"/>
    <mergeCell ref="BC54:BD54"/>
    <mergeCell ref="BE54:BF54"/>
    <mergeCell ref="BG54:BH54"/>
    <mergeCell ref="BI54:BJ54"/>
    <mergeCell ref="AM54:AN54"/>
    <mergeCell ref="AO54:AP54"/>
    <mergeCell ref="AQ54:AR54"/>
    <mergeCell ref="AS54:AT54"/>
    <mergeCell ref="AU54:AV54"/>
    <mergeCell ref="AW54:AX54"/>
    <mergeCell ref="BI53:BJ53"/>
    <mergeCell ref="BK53:BL53"/>
    <mergeCell ref="BM53:BN53"/>
    <mergeCell ref="BO53:BZ53"/>
    <mergeCell ref="F54:R54"/>
    <mergeCell ref="S54:AD54"/>
    <mergeCell ref="AE54:AF54"/>
    <mergeCell ref="AG54:AH54"/>
    <mergeCell ref="AI54:AJ54"/>
    <mergeCell ref="AK54:AL54"/>
    <mergeCell ref="AW53:AX53"/>
    <mergeCell ref="AY53:AZ53"/>
    <mergeCell ref="BA53:BB53"/>
    <mergeCell ref="BC53:BD53"/>
    <mergeCell ref="BE53:BF53"/>
    <mergeCell ref="BG53:BH53"/>
    <mergeCell ref="AK53:AL53"/>
    <mergeCell ref="AM53:AN53"/>
    <mergeCell ref="AO53:AP53"/>
    <mergeCell ref="AQ53:AR53"/>
    <mergeCell ref="AS53:AT53"/>
    <mergeCell ref="AU53:AV53"/>
    <mergeCell ref="BQ52:BR52"/>
    <mergeCell ref="BS52:BT52"/>
    <mergeCell ref="BU52:BV52"/>
    <mergeCell ref="BW52:BX52"/>
    <mergeCell ref="BY52:BZ52"/>
    <mergeCell ref="F53:R53"/>
    <mergeCell ref="S53:AD53"/>
    <mergeCell ref="AE53:AF53"/>
    <mergeCell ref="AG53:AH53"/>
    <mergeCell ref="AI53:AJ53"/>
    <mergeCell ref="BE52:BF52"/>
    <mergeCell ref="BG52:BH52"/>
    <mergeCell ref="BI52:BJ52"/>
    <mergeCell ref="BK52:BL52"/>
    <mergeCell ref="BM52:BN52"/>
    <mergeCell ref="BO52:BP52"/>
    <mergeCell ref="AS52:AT52"/>
    <mergeCell ref="AU52:AV52"/>
    <mergeCell ref="AW52:AX52"/>
    <mergeCell ref="AY52:AZ52"/>
    <mergeCell ref="BA52:BB52"/>
    <mergeCell ref="BC52:BD52"/>
    <mergeCell ref="AG52:AH52"/>
    <mergeCell ref="AI52:AJ52"/>
    <mergeCell ref="AK52:AL52"/>
    <mergeCell ref="AM52:AN52"/>
    <mergeCell ref="AO52:AP52"/>
    <mergeCell ref="AQ52:AR52"/>
    <mergeCell ref="BW51:BX51"/>
    <mergeCell ref="BY51:BZ51"/>
    <mergeCell ref="K52:R52"/>
    <mergeCell ref="S52:T52"/>
    <mergeCell ref="U52:V52"/>
    <mergeCell ref="W52:X52"/>
    <mergeCell ref="Y52:Z52"/>
    <mergeCell ref="AA52:AB52"/>
    <mergeCell ref="AC52:AD52"/>
    <mergeCell ref="AE52:AF52"/>
    <mergeCell ref="BK51:BL51"/>
    <mergeCell ref="BM51:BN51"/>
    <mergeCell ref="BO51:BP51"/>
    <mergeCell ref="BQ51:BR51"/>
    <mergeCell ref="BS51:BT51"/>
    <mergeCell ref="BU51:BV51"/>
    <mergeCell ref="AY51:AZ51"/>
    <mergeCell ref="BA51:BB51"/>
    <mergeCell ref="BC51:BD51"/>
    <mergeCell ref="BE51:BF51"/>
    <mergeCell ref="BG51:BH51"/>
    <mergeCell ref="BI51:BJ51"/>
    <mergeCell ref="AM51:AN51"/>
    <mergeCell ref="AO51:AP51"/>
    <mergeCell ref="AQ51:AR51"/>
    <mergeCell ref="AS51:AT51"/>
    <mergeCell ref="AU51:AV51"/>
    <mergeCell ref="AW51:AX51"/>
    <mergeCell ref="AA51:AB51"/>
    <mergeCell ref="AC51:AD51"/>
    <mergeCell ref="AE51:AF51"/>
    <mergeCell ref="AG51:AH51"/>
    <mergeCell ref="AI51:AJ51"/>
    <mergeCell ref="AK51:AL51"/>
    <mergeCell ref="F51:J52"/>
    <mergeCell ref="K51:R51"/>
    <mergeCell ref="S51:T51"/>
    <mergeCell ref="U51:V51"/>
    <mergeCell ref="W51:X51"/>
    <mergeCell ref="Y51:Z51"/>
    <mergeCell ref="BE50:BF50"/>
    <mergeCell ref="BG50:BH50"/>
    <mergeCell ref="BI50:BJ50"/>
    <mergeCell ref="BK50:BL50"/>
    <mergeCell ref="BM50:BN50"/>
    <mergeCell ref="BO50:BZ50"/>
    <mergeCell ref="AS50:AT50"/>
    <mergeCell ref="AU50:AV50"/>
    <mergeCell ref="AW50:AX50"/>
    <mergeCell ref="AY50:AZ50"/>
    <mergeCell ref="BA50:BB50"/>
    <mergeCell ref="BC50:BD50"/>
    <mergeCell ref="AG50:AH50"/>
    <mergeCell ref="AI50:AJ50"/>
    <mergeCell ref="AK50:AL50"/>
    <mergeCell ref="AM50:AN50"/>
    <mergeCell ref="AO50:AP50"/>
    <mergeCell ref="AQ50:AR50"/>
    <mergeCell ref="BO49:BP49"/>
    <mergeCell ref="BQ49:BR49"/>
    <mergeCell ref="BS49:BT49"/>
    <mergeCell ref="BU49:BV49"/>
    <mergeCell ref="BW49:BX49"/>
    <mergeCell ref="BY49:BZ49"/>
    <mergeCell ref="BC49:BD49"/>
    <mergeCell ref="BE49:BF49"/>
    <mergeCell ref="BG49:BH49"/>
    <mergeCell ref="BI49:BJ49"/>
    <mergeCell ref="BK49:BL49"/>
    <mergeCell ref="BM49:BN49"/>
    <mergeCell ref="AQ49:AR49"/>
    <mergeCell ref="AS49:AT49"/>
    <mergeCell ref="AU49:AV49"/>
    <mergeCell ref="AW49:AX49"/>
    <mergeCell ref="AY49:AZ49"/>
    <mergeCell ref="BA49:BB49"/>
    <mergeCell ref="BW48:BX48"/>
    <mergeCell ref="BY48:BZ48"/>
    <mergeCell ref="K49:R49"/>
    <mergeCell ref="S49:AD49"/>
    <mergeCell ref="AE49:AF49"/>
    <mergeCell ref="AG49:AH49"/>
    <mergeCell ref="AI49:AJ49"/>
    <mergeCell ref="AK49:AL49"/>
    <mergeCell ref="AM49:AN49"/>
    <mergeCell ref="AO49:AP49"/>
    <mergeCell ref="BK48:BL48"/>
    <mergeCell ref="BM48:BN48"/>
    <mergeCell ref="BO48:BP48"/>
    <mergeCell ref="BQ48:BR48"/>
    <mergeCell ref="BS48:BT48"/>
    <mergeCell ref="BU48:BV48"/>
    <mergeCell ref="AY48:AZ48"/>
    <mergeCell ref="BA48:BB48"/>
    <mergeCell ref="BC48:BD48"/>
    <mergeCell ref="BE48:BF48"/>
    <mergeCell ref="BG48:BH48"/>
    <mergeCell ref="BI48:BJ48"/>
    <mergeCell ref="BM47:BN47"/>
    <mergeCell ref="BO47:BZ47"/>
    <mergeCell ref="F48:J49"/>
    <mergeCell ref="K48:R48"/>
    <mergeCell ref="S48:AD48"/>
    <mergeCell ref="AE48:AP48"/>
    <mergeCell ref="AQ48:AR48"/>
    <mergeCell ref="AS48:AT48"/>
    <mergeCell ref="AU48:AV48"/>
    <mergeCell ref="AW48:AX48"/>
    <mergeCell ref="BA47:BB47"/>
    <mergeCell ref="BC47:BD47"/>
    <mergeCell ref="BE47:BF47"/>
    <mergeCell ref="BG47:BH47"/>
    <mergeCell ref="BI47:BJ47"/>
    <mergeCell ref="BK47:BL47"/>
    <mergeCell ref="AO47:AP47"/>
    <mergeCell ref="AQ47:AR47"/>
    <mergeCell ref="AS47:AT47"/>
    <mergeCell ref="AU47:AV47"/>
    <mergeCell ref="AW47:AX47"/>
    <mergeCell ref="AY47:AZ47"/>
    <mergeCell ref="BU46:BV46"/>
    <mergeCell ref="BW46:BX46"/>
    <mergeCell ref="BY46:BZ46"/>
    <mergeCell ref="F47:R47"/>
    <mergeCell ref="S47:AD47"/>
    <mergeCell ref="AE47:AF47"/>
    <mergeCell ref="AG47:AH47"/>
    <mergeCell ref="AI47:AJ47"/>
    <mergeCell ref="AK47:AL47"/>
    <mergeCell ref="AM47:AN47"/>
    <mergeCell ref="BE46:BF46"/>
    <mergeCell ref="BG46:BH46"/>
    <mergeCell ref="BI46:BN46"/>
    <mergeCell ref="BO46:BP46"/>
    <mergeCell ref="BQ46:BR46"/>
    <mergeCell ref="BS46:BT46"/>
    <mergeCell ref="AK46:AP46"/>
    <mergeCell ref="AQ46:AR46"/>
    <mergeCell ref="AS46:AT46"/>
    <mergeCell ref="AU46:AV46"/>
    <mergeCell ref="AW46:BB46"/>
    <mergeCell ref="BC46:BD46"/>
    <mergeCell ref="BW45:BX45"/>
    <mergeCell ref="BY45:BZ45"/>
    <mergeCell ref="F46:R46"/>
    <mergeCell ref="S46:T46"/>
    <mergeCell ref="U46:V46"/>
    <mergeCell ref="W46:X46"/>
    <mergeCell ref="Y46:AD46"/>
    <mergeCell ref="AE46:AF46"/>
    <mergeCell ref="AG46:AH46"/>
    <mergeCell ref="AI46:AJ46"/>
    <mergeCell ref="BI45:BJ45"/>
    <mergeCell ref="BK45:BN45"/>
    <mergeCell ref="BO45:BP45"/>
    <mergeCell ref="BQ45:BR45"/>
    <mergeCell ref="BS45:BT45"/>
    <mergeCell ref="BU45:BV45"/>
    <mergeCell ref="AU45:AV45"/>
    <mergeCell ref="AW45:AX45"/>
    <mergeCell ref="AY45:BB45"/>
    <mergeCell ref="BC45:BD45"/>
    <mergeCell ref="BE45:BF45"/>
    <mergeCell ref="BG45:BH45"/>
    <mergeCell ref="AG45:AH45"/>
    <mergeCell ref="AI45:AJ45"/>
    <mergeCell ref="AK45:AL45"/>
    <mergeCell ref="AM45:AP45"/>
    <mergeCell ref="AQ45:AR45"/>
    <mergeCell ref="AS45:AT45"/>
    <mergeCell ref="BI44:BJ44"/>
    <mergeCell ref="BK44:BL44"/>
    <mergeCell ref="BM44:BN44"/>
    <mergeCell ref="BO44:BZ44"/>
    <mergeCell ref="F45:R45"/>
    <mergeCell ref="S45:T45"/>
    <mergeCell ref="U45:V45"/>
    <mergeCell ref="W45:X45"/>
    <mergeCell ref="Y45:Z45"/>
    <mergeCell ref="AA45:AD45"/>
    <mergeCell ref="AW44:AX44"/>
    <mergeCell ref="AY44:AZ44"/>
    <mergeCell ref="BA44:BB44"/>
    <mergeCell ref="BC44:BD44"/>
    <mergeCell ref="BE44:BF44"/>
    <mergeCell ref="BG44:BH44"/>
    <mergeCell ref="AK44:AL44"/>
    <mergeCell ref="AM44:AN44"/>
    <mergeCell ref="AO44:AP44"/>
    <mergeCell ref="AQ44:AR44"/>
    <mergeCell ref="AS44:AT44"/>
    <mergeCell ref="AU44:AV44"/>
    <mergeCell ref="AS43:AT43"/>
    <mergeCell ref="AU43:BB43"/>
    <mergeCell ref="BC43:BD43"/>
    <mergeCell ref="BE43:BF43"/>
    <mergeCell ref="BG43:BN43"/>
    <mergeCell ref="F44:R44"/>
    <mergeCell ref="S44:AD44"/>
    <mergeCell ref="AE44:AF44"/>
    <mergeCell ref="AG44:AH44"/>
    <mergeCell ref="AI44:AJ44"/>
    <mergeCell ref="BE42:BF42"/>
    <mergeCell ref="BG42:BN42"/>
    <mergeCell ref="BO42:BZ43"/>
    <mergeCell ref="F43:R43"/>
    <mergeCell ref="S43:V43"/>
    <mergeCell ref="W43:AD43"/>
    <mergeCell ref="AE43:AF43"/>
    <mergeCell ref="AG43:AH43"/>
    <mergeCell ref="AI43:AP43"/>
    <mergeCell ref="AQ43:AR43"/>
    <mergeCell ref="AG42:AH42"/>
    <mergeCell ref="AI42:AP42"/>
    <mergeCell ref="AQ42:AR42"/>
    <mergeCell ref="AS42:AT42"/>
    <mergeCell ref="AU42:BB42"/>
    <mergeCell ref="BC42:BD42"/>
    <mergeCell ref="D42:E58"/>
    <mergeCell ref="F42:R42"/>
    <mergeCell ref="S42:T42"/>
    <mergeCell ref="U42:V42"/>
    <mergeCell ref="W42:AD42"/>
    <mergeCell ref="AE42:AF42"/>
    <mergeCell ref="AE45:AF45"/>
    <mergeCell ref="F50:R50"/>
    <mergeCell ref="S50:AD50"/>
    <mergeCell ref="AE50:AF50"/>
    <mergeCell ref="BE39:BZ39"/>
    <mergeCell ref="F40:V40"/>
    <mergeCell ref="W40:Z40"/>
    <mergeCell ref="AA40:AH40"/>
    <mergeCell ref="AI40:AP40"/>
    <mergeCell ref="AQ40:AT40"/>
    <mergeCell ref="AU40:BD40"/>
    <mergeCell ref="BE40:BZ40"/>
    <mergeCell ref="F39:V39"/>
    <mergeCell ref="W39:Z39"/>
    <mergeCell ref="AA39:AH39"/>
    <mergeCell ref="AI39:AP39"/>
    <mergeCell ref="AQ39:AT39"/>
    <mergeCell ref="AU39:BD39"/>
    <mergeCell ref="BE37:BZ37"/>
    <mergeCell ref="F38:V38"/>
    <mergeCell ref="W38:Z38"/>
    <mergeCell ref="AA38:AH38"/>
    <mergeCell ref="AI38:AP38"/>
    <mergeCell ref="AQ38:AT38"/>
    <mergeCell ref="AU38:BD38"/>
    <mergeCell ref="BE38:BZ38"/>
    <mergeCell ref="F37:V37"/>
    <mergeCell ref="W37:Z37"/>
    <mergeCell ref="AA37:AH37"/>
    <mergeCell ref="AI37:AP37"/>
    <mergeCell ref="AQ37:AT37"/>
    <mergeCell ref="AU37:BD37"/>
    <mergeCell ref="BE35:BZ35"/>
    <mergeCell ref="F36:V36"/>
    <mergeCell ref="W36:Z36"/>
    <mergeCell ref="AA36:AH36"/>
    <mergeCell ref="AI36:AP36"/>
    <mergeCell ref="AQ36:AT36"/>
    <mergeCell ref="AU36:BD36"/>
    <mergeCell ref="BE36:BZ36"/>
    <mergeCell ref="F35:V35"/>
    <mergeCell ref="W35:Z35"/>
    <mergeCell ref="AA35:AH35"/>
    <mergeCell ref="AI35:AP35"/>
    <mergeCell ref="AQ35:AT35"/>
    <mergeCell ref="AU35:BD35"/>
    <mergeCell ref="BE33:BZ33"/>
    <mergeCell ref="F34:V34"/>
    <mergeCell ref="W34:Z34"/>
    <mergeCell ref="AA34:AH34"/>
    <mergeCell ref="AI34:AP34"/>
    <mergeCell ref="AQ34:AT34"/>
    <mergeCell ref="AU34:BD34"/>
    <mergeCell ref="BE34:BZ34"/>
    <mergeCell ref="F33:V33"/>
    <mergeCell ref="W33:Z33"/>
    <mergeCell ref="AA33:AH33"/>
    <mergeCell ref="AI33:AP33"/>
    <mergeCell ref="AQ33:AT33"/>
    <mergeCell ref="AU33:BD33"/>
    <mergeCell ref="BE31:BZ31"/>
    <mergeCell ref="F32:V32"/>
    <mergeCell ref="W32:Z32"/>
    <mergeCell ref="AA32:AH32"/>
    <mergeCell ref="AI32:AP32"/>
    <mergeCell ref="AQ32:AT32"/>
    <mergeCell ref="AU32:BD32"/>
    <mergeCell ref="BE32:BZ32"/>
    <mergeCell ref="F31:V31"/>
    <mergeCell ref="W31:Z31"/>
    <mergeCell ref="AA31:AH31"/>
    <mergeCell ref="AI31:AP31"/>
    <mergeCell ref="AQ31:AT31"/>
    <mergeCell ref="AU31:BD31"/>
    <mergeCell ref="BE29:BZ29"/>
    <mergeCell ref="F30:V30"/>
    <mergeCell ref="W30:Z30"/>
    <mergeCell ref="AA30:AH30"/>
    <mergeCell ref="AI30:AP30"/>
    <mergeCell ref="AQ30:AT30"/>
    <mergeCell ref="AU30:BD30"/>
    <mergeCell ref="BE30:BZ30"/>
    <mergeCell ref="F29:V29"/>
    <mergeCell ref="W29:Z29"/>
    <mergeCell ref="AA29:AH29"/>
    <mergeCell ref="AI29:AP29"/>
    <mergeCell ref="AQ29:AT29"/>
    <mergeCell ref="AU29:BD29"/>
    <mergeCell ref="AU27:BD27"/>
    <mergeCell ref="BE27:BZ27"/>
    <mergeCell ref="F28:V28"/>
    <mergeCell ref="W28:Z28"/>
    <mergeCell ref="AA28:AH28"/>
    <mergeCell ref="AI28:AP28"/>
    <mergeCell ref="AQ28:AT28"/>
    <mergeCell ref="AU28:BD28"/>
    <mergeCell ref="BE28:BZ28"/>
    <mergeCell ref="BO25:BP25"/>
    <mergeCell ref="BQ25:BR25"/>
    <mergeCell ref="BS25:BV25"/>
    <mergeCell ref="BW25:BX25"/>
    <mergeCell ref="BY25:BZ25"/>
    <mergeCell ref="D27:E40"/>
    <mergeCell ref="F27:V27"/>
    <mergeCell ref="W27:AH27"/>
    <mergeCell ref="AI27:AP27"/>
    <mergeCell ref="AQ27:AT27"/>
    <mergeCell ref="BA25:BB25"/>
    <mergeCell ref="BC25:BD25"/>
    <mergeCell ref="BE25:BF25"/>
    <mergeCell ref="BG25:BH25"/>
    <mergeCell ref="BI25:BJ25"/>
    <mergeCell ref="BK25:BN25"/>
    <mergeCell ref="AL25:AO25"/>
    <mergeCell ref="AP25:AR25"/>
    <mergeCell ref="AS25:AT25"/>
    <mergeCell ref="AU25:AV25"/>
    <mergeCell ref="AW25:AX25"/>
    <mergeCell ref="AY25:AZ25"/>
    <mergeCell ref="Z25:AA25"/>
    <mergeCell ref="AB25:AC25"/>
    <mergeCell ref="AD25:AE25"/>
    <mergeCell ref="AF25:AG25"/>
    <mergeCell ref="AH25:AI25"/>
    <mergeCell ref="AJ25:AK25"/>
    <mergeCell ref="BS24:BV24"/>
    <mergeCell ref="BW24:BX24"/>
    <mergeCell ref="BY24:BZ24"/>
    <mergeCell ref="I25:J25"/>
    <mergeCell ref="K25:L25"/>
    <mergeCell ref="M25:P25"/>
    <mergeCell ref="Q25:S25"/>
    <mergeCell ref="T25:U25"/>
    <mergeCell ref="V25:W25"/>
    <mergeCell ref="X25:Y25"/>
    <mergeCell ref="BE24:BF24"/>
    <mergeCell ref="BG24:BH24"/>
    <mergeCell ref="BI24:BJ24"/>
    <mergeCell ref="BK24:BN24"/>
    <mergeCell ref="BO24:BP24"/>
    <mergeCell ref="BQ24:BR24"/>
    <mergeCell ref="AS24:AT24"/>
    <mergeCell ref="AU24:AV24"/>
    <mergeCell ref="AW24:AX24"/>
    <mergeCell ref="AY24:AZ24"/>
    <mergeCell ref="BA24:BB24"/>
    <mergeCell ref="BC24:BD24"/>
    <mergeCell ref="AD24:AE24"/>
    <mergeCell ref="AF24:AG24"/>
    <mergeCell ref="AH24:AI24"/>
    <mergeCell ref="AJ24:AK24"/>
    <mergeCell ref="AL24:AO24"/>
    <mergeCell ref="AP24:AR24"/>
    <mergeCell ref="BY23:BZ23"/>
    <mergeCell ref="I24:J24"/>
    <mergeCell ref="K24:L24"/>
    <mergeCell ref="M24:P24"/>
    <mergeCell ref="Q24:S24"/>
    <mergeCell ref="T24:U24"/>
    <mergeCell ref="V24:W24"/>
    <mergeCell ref="X24:Y24"/>
    <mergeCell ref="Z24:AA24"/>
    <mergeCell ref="AB24:AC24"/>
    <mergeCell ref="BI23:BJ23"/>
    <mergeCell ref="BK23:BN23"/>
    <mergeCell ref="BO23:BP23"/>
    <mergeCell ref="BQ23:BR23"/>
    <mergeCell ref="BS23:BV23"/>
    <mergeCell ref="BW23:BX23"/>
    <mergeCell ref="AW23:AX23"/>
    <mergeCell ref="AY23:AZ23"/>
    <mergeCell ref="BA23:BB23"/>
    <mergeCell ref="BC23:BD23"/>
    <mergeCell ref="BE23:BF23"/>
    <mergeCell ref="BG23:BH23"/>
    <mergeCell ref="AH23:AI23"/>
    <mergeCell ref="AJ23:AK23"/>
    <mergeCell ref="AL23:AO23"/>
    <mergeCell ref="AP23:AR23"/>
    <mergeCell ref="AS23:AT23"/>
    <mergeCell ref="AU23:AV23"/>
    <mergeCell ref="V23:W23"/>
    <mergeCell ref="X23:Y23"/>
    <mergeCell ref="Z23:AA23"/>
    <mergeCell ref="AB23:AC23"/>
    <mergeCell ref="AD23:AE23"/>
    <mergeCell ref="AF23:AG23"/>
    <mergeCell ref="D23:H25"/>
    <mergeCell ref="I23:J23"/>
    <mergeCell ref="K23:L23"/>
    <mergeCell ref="M23:P23"/>
    <mergeCell ref="Q23:S23"/>
    <mergeCell ref="T23:U23"/>
    <mergeCell ref="AX20:BE20"/>
    <mergeCell ref="BF20:BG20"/>
    <mergeCell ref="BH20:BP20"/>
    <mergeCell ref="BQ20:BZ20"/>
    <mergeCell ref="R21:Z21"/>
    <mergeCell ref="AA21:BZ21"/>
    <mergeCell ref="AL20:AM20"/>
    <mergeCell ref="AN20:AO20"/>
    <mergeCell ref="AP20:AQ20"/>
    <mergeCell ref="AR20:AS20"/>
    <mergeCell ref="AT20:AU20"/>
    <mergeCell ref="AV20:AW20"/>
    <mergeCell ref="D18:T18"/>
    <mergeCell ref="U18:AD18"/>
    <mergeCell ref="AE18:AU18"/>
    <mergeCell ref="AV18:AY18"/>
    <mergeCell ref="D20:Q21"/>
    <mergeCell ref="R20:AC20"/>
    <mergeCell ref="AD20:AE20"/>
    <mergeCell ref="AF20:AG20"/>
    <mergeCell ref="AH20:AI20"/>
    <mergeCell ref="AJ20:AK20"/>
    <mergeCell ref="D13:P13"/>
    <mergeCell ref="Q13:AJ14"/>
    <mergeCell ref="D14:P14"/>
    <mergeCell ref="D15:P15"/>
    <mergeCell ref="Q15:AJ16"/>
    <mergeCell ref="AW15:BE15"/>
    <mergeCell ref="D16:P16"/>
    <mergeCell ref="AN16:BN16"/>
    <mergeCell ref="AA11:AB12"/>
    <mergeCell ref="AC11:AD12"/>
    <mergeCell ref="AE11:AF12"/>
    <mergeCell ref="AG11:AH12"/>
    <mergeCell ref="AI11:AJ12"/>
    <mergeCell ref="AN11:AV15"/>
    <mergeCell ref="D11:P12"/>
    <mergeCell ref="Q11:R12"/>
    <mergeCell ref="S11:T12"/>
    <mergeCell ref="U11:V12"/>
    <mergeCell ref="W11:X12"/>
    <mergeCell ref="Y11:Z12"/>
    <mergeCell ref="BI9:BK10"/>
    <mergeCell ref="BF9:BH10"/>
    <mergeCell ref="AW11:BZ14"/>
    <mergeCell ref="BL9:BN10"/>
    <mergeCell ref="BO9:BQ10"/>
    <mergeCell ref="BR9:BT10"/>
    <mergeCell ref="BU9:BW10"/>
    <mergeCell ref="BX9:BZ10"/>
    <mergeCell ref="AL9:AM16"/>
    <mergeCell ref="AN9:AV10"/>
    <mergeCell ref="AW9:AY10"/>
    <mergeCell ref="AZ9:BB10"/>
    <mergeCell ref="BC9:BE10"/>
    <mergeCell ref="BF15:BZ15"/>
    <mergeCell ref="BO16:BZ16"/>
    <mergeCell ref="AD8:AF8"/>
    <mergeCell ref="D9:N9"/>
    <mergeCell ref="O9:Q9"/>
    <mergeCell ref="R9:T9"/>
    <mergeCell ref="U9:W9"/>
    <mergeCell ref="X9:Z9"/>
    <mergeCell ref="AA9:AC9"/>
    <mergeCell ref="AD9:AF9"/>
    <mergeCell ref="D8:N8"/>
    <mergeCell ref="O8:Q8"/>
    <mergeCell ref="R8:T8"/>
    <mergeCell ref="U8:W8"/>
    <mergeCell ref="X8:Z8"/>
    <mergeCell ref="AA8:AC8"/>
    <mergeCell ref="BH7:BJ7"/>
    <mergeCell ref="BK7:BM7"/>
    <mergeCell ref="X7:Z7"/>
    <mergeCell ref="AA7:AC7"/>
    <mergeCell ref="AD7:AF7"/>
    <mergeCell ref="BC7:BG7"/>
    <mergeCell ref="BN7:BP7"/>
    <mergeCell ref="BQ7:BS7"/>
    <mergeCell ref="BT7:BV7"/>
    <mergeCell ref="BW7:BZ7"/>
    <mergeCell ref="B3:BZ3"/>
    <mergeCell ref="B4:BZ5"/>
    <mergeCell ref="D7:N7"/>
    <mergeCell ref="O7:Q7"/>
    <mergeCell ref="R7:T7"/>
    <mergeCell ref="U7:W7"/>
  </mergeCells>
  <phoneticPr fontId="10"/>
  <dataValidations count="1">
    <dataValidation type="list" allowBlank="1" showErrorMessage="1" sqref="F28:V40">
      <formula1>$CE$27:$CE$79</formula1>
    </dataValidation>
  </dataValidations>
  <pageMargins left="0.55972222222222223" right="0.2" top="0.52013888888888893" bottom="0.32013888888888886" header="0.51180555555555551" footer="0.51180555555555551"/>
  <pageSetup paperSize="9" scale="93" firstPageNumber="0" orientation="portrait" useFirstPageNumber="1" horizontalDpi="300" verticalDpi="3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61"/>
  <sheetViews>
    <sheetView workbookViewId="0">
      <pane ySplit="1" topLeftCell="A2" activePane="bottomLeft" state="frozen"/>
      <selection pane="bottomLeft" activeCell="B2" sqref="B2"/>
    </sheetView>
  </sheetViews>
  <sheetFormatPr defaultRowHeight="13.5" outlineLevelCol="1" x14ac:dyDescent="0.15"/>
  <cols>
    <col min="1" max="1" width="3.25" style="39" bestFit="1" customWidth="1"/>
    <col min="2" max="2" width="36.5" style="39" customWidth="1" outlineLevel="1"/>
    <col min="3" max="3" width="15.5" style="39" customWidth="1" outlineLevel="1"/>
    <col min="4" max="4" width="13.5" style="39" customWidth="1" outlineLevel="1"/>
    <col min="5" max="5" width="8.375" style="39" customWidth="1" outlineLevel="1"/>
    <col min="6" max="16384" width="9" style="39"/>
  </cols>
  <sheetData>
    <row r="1" spans="2:5" x14ac:dyDescent="0.15">
      <c r="B1" s="40" t="s">
        <v>221</v>
      </c>
      <c r="C1" s="41" t="s">
        <v>222</v>
      </c>
      <c r="D1" s="40" t="s">
        <v>223</v>
      </c>
      <c r="E1" s="40" t="s">
        <v>224</v>
      </c>
    </row>
    <row r="2" spans="2:5" x14ac:dyDescent="0.15">
      <c r="B2" s="42" t="s">
        <v>284</v>
      </c>
      <c r="C2" s="45" t="s">
        <v>43</v>
      </c>
      <c r="D2" s="45" t="s">
        <v>44</v>
      </c>
      <c r="E2" s="44">
        <v>153</v>
      </c>
    </row>
    <row r="3" spans="2:5" x14ac:dyDescent="0.15">
      <c r="B3" s="42" t="s">
        <v>285</v>
      </c>
      <c r="C3" s="45" t="s">
        <v>43</v>
      </c>
      <c r="D3" s="45" t="s">
        <v>45</v>
      </c>
      <c r="E3" s="44">
        <v>243</v>
      </c>
    </row>
    <row r="4" spans="2:5" x14ac:dyDescent="0.15">
      <c r="B4" s="42" t="s">
        <v>286</v>
      </c>
      <c r="C4" s="45" t="s">
        <v>43</v>
      </c>
      <c r="D4" s="45" t="s">
        <v>47</v>
      </c>
      <c r="E4" s="44">
        <v>333</v>
      </c>
    </row>
    <row r="5" spans="2:5" x14ac:dyDescent="0.15">
      <c r="B5" s="42" t="s">
        <v>287</v>
      </c>
      <c r="C5" s="45" t="s">
        <v>43</v>
      </c>
      <c r="D5" s="45" t="s">
        <v>49</v>
      </c>
      <c r="E5" s="44">
        <v>423</v>
      </c>
    </row>
    <row r="6" spans="2:5" x14ac:dyDescent="0.15">
      <c r="B6" s="42" t="s">
        <v>288</v>
      </c>
      <c r="C6" s="45" t="s">
        <v>43</v>
      </c>
      <c r="D6" s="45" t="s">
        <v>51</v>
      </c>
      <c r="E6" s="44">
        <v>513</v>
      </c>
    </row>
    <row r="7" spans="2:5" x14ac:dyDescent="0.15">
      <c r="B7" s="42" t="s">
        <v>289</v>
      </c>
      <c r="C7" s="45" t="s">
        <v>43</v>
      </c>
      <c r="D7" s="45" t="s">
        <v>53</v>
      </c>
      <c r="E7" s="44">
        <v>603</v>
      </c>
    </row>
    <row r="8" spans="2:5" x14ac:dyDescent="0.15">
      <c r="B8" s="42" t="s">
        <v>290</v>
      </c>
      <c r="C8" s="45" t="s">
        <v>43</v>
      </c>
      <c r="D8" s="45" t="s">
        <v>55</v>
      </c>
      <c r="E8" s="44">
        <v>693</v>
      </c>
    </row>
    <row r="9" spans="2:5" x14ac:dyDescent="0.15">
      <c r="B9" s="42" t="s">
        <v>291</v>
      </c>
      <c r="C9" s="45" t="s">
        <v>43</v>
      </c>
      <c r="D9" s="45" t="s">
        <v>57</v>
      </c>
      <c r="E9" s="44">
        <v>783</v>
      </c>
    </row>
    <row r="10" spans="2:5" x14ac:dyDescent="0.15">
      <c r="B10" s="42" t="s">
        <v>292</v>
      </c>
      <c r="C10" s="45" t="s">
        <v>43</v>
      </c>
      <c r="D10" s="45" t="s">
        <v>59</v>
      </c>
      <c r="E10" s="44">
        <v>873</v>
      </c>
    </row>
    <row r="11" spans="2:5" x14ac:dyDescent="0.15">
      <c r="B11" s="42" t="s">
        <v>293</v>
      </c>
      <c r="C11" s="45" t="s">
        <v>43</v>
      </c>
      <c r="D11" s="45" t="s">
        <v>62</v>
      </c>
      <c r="E11" s="44">
        <v>963</v>
      </c>
    </row>
    <row r="12" spans="2:5" x14ac:dyDescent="0.15">
      <c r="B12" s="42" t="s">
        <v>294</v>
      </c>
      <c r="C12" s="45" t="s">
        <v>43</v>
      </c>
      <c r="D12" s="45" t="s">
        <v>64</v>
      </c>
      <c r="E12" s="44">
        <v>1053</v>
      </c>
    </row>
    <row r="13" spans="2:5" x14ac:dyDescent="0.15">
      <c r="B13" s="42" t="s">
        <v>295</v>
      </c>
      <c r="C13" s="45" t="s">
        <v>43</v>
      </c>
      <c r="D13" s="45" t="s">
        <v>66</v>
      </c>
      <c r="E13" s="44">
        <v>1143</v>
      </c>
    </row>
    <row r="14" spans="2:5" x14ac:dyDescent="0.15">
      <c r="B14" s="42" t="s">
        <v>296</v>
      </c>
      <c r="C14" s="45" t="s">
        <v>43</v>
      </c>
      <c r="D14" s="45" t="s">
        <v>68</v>
      </c>
      <c r="E14" s="44">
        <v>1233</v>
      </c>
    </row>
    <row r="15" spans="2:5" x14ac:dyDescent="0.15">
      <c r="B15" s="42" t="s">
        <v>297</v>
      </c>
      <c r="C15" s="45" t="s">
        <v>43</v>
      </c>
      <c r="D15" s="45" t="s">
        <v>70</v>
      </c>
      <c r="E15" s="44">
        <v>1323</v>
      </c>
    </row>
    <row r="16" spans="2:5" x14ac:dyDescent="0.15">
      <c r="B16" s="42" t="s">
        <v>298</v>
      </c>
      <c r="C16" s="45" t="s">
        <v>43</v>
      </c>
      <c r="D16" s="45" t="s">
        <v>76</v>
      </c>
      <c r="E16" s="44">
        <v>1413</v>
      </c>
    </row>
    <row r="17" spans="2:5" x14ac:dyDescent="0.15">
      <c r="B17" s="42" t="s">
        <v>299</v>
      </c>
      <c r="C17" s="45" t="s">
        <v>43</v>
      </c>
      <c r="D17" s="45" t="s">
        <v>79</v>
      </c>
      <c r="E17" s="44">
        <v>1503</v>
      </c>
    </row>
    <row r="18" spans="2:5" x14ac:dyDescent="0.15">
      <c r="B18" s="42" t="s">
        <v>300</v>
      </c>
      <c r="C18" s="45" t="s">
        <v>43</v>
      </c>
      <c r="D18" s="45" t="s">
        <v>82</v>
      </c>
      <c r="E18" s="44">
        <v>1578</v>
      </c>
    </row>
    <row r="19" spans="2:5" x14ac:dyDescent="0.15">
      <c r="B19" s="42" t="s">
        <v>301</v>
      </c>
      <c r="C19" s="45" t="s">
        <v>43</v>
      </c>
      <c r="D19" s="45" t="s">
        <v>87</v>
      </c>
      <c r="E19" s="44">
        <v>1653</v>
      </c>
    </row>
    <row r="20" spans="2:5" x14ac:dyDescent="0.15">
      <c r="B20" s="42" t="s">
        <v>302</v>
      </c>
      <c r="C20" s="45" t="s">
        <v>43</v>
      </c>
      <c r="D20" s="45" t="s">
        <v>91</v>
      </c>
      <c r="E20" s="44">
        <v>1728</v>
      </c>
    </row>
    <row r="21" spans="2:5" x14ac:dyDescent="0.15">
      <c r="B21" s="42" t="s">
        <v>303</v>
      </c>
      <c r="C21" s="45" t="s">
        <v>43</v>
      </c>
      <c r="D21" s="45" t="s">
        <v>94</v>
      </c>
      <c r="E21" s="44">
        <v>1803</v>
      </c>
    </row>
    <row r="22" spans="2:5" x14ac:dyDescent="0.15">
      <c r="B22" s="42" t="s">
        <v>304</v>
      </c>
      <c r="C22" s="45" t="s">
        <v>43</v>
      </c>
      <c r="D22" s="45" t="s">
        <v>98</v>
      </c>
      <c r="E22" s="44">
        <v>1878</v>
      </c>
    </row>
    <row r="23" spans="2:5" x14ac:dyDescent="0.15">
      <c r="B23" s="42" t="s">
        <v>305</v>
      </c>
      <c r="C23" s="45" t="s">
        <v>43</v>
      </c>
      <c r="D23" s="45" t="s">
        <v>101</v>
      </c>
      <c r="E23" s="44">
        <v>1953</v>
      </c>
    </row>
    <row r="24" spans="2:5" x14ac:dyDescent="0.15">
      <c r="B24" s="42" t="s">
        <v>306</v>
      </c>
      <c r="C24" s="45" t="s">
        <v>43</v>
      </c>
      <c r="D24" s="45" t="s">
        <v>104</v>
      </c>
      <c r="E24" s="44">
        <v>2028</v>
      </c>
    </row>
    <row r="25" spans="2:5" x14ac:dyDescent="0.15">
      <c r="B25" s="42" t="s">
        <v>307</v>
      </c>
      <c r="C25" s="45" t="s">
        <v>43</v>
      </c>
      <c r="D25" s="45" t="s">
        <v>108</v>
      </c>
      <c r="E25" s="44">
        <v>2103</v>
      </c>
    </row>
    <row r="26" spans="2:5" x14ac:dyDescent="0.15">
      <c r="B26" s="42" t="s">
        <v>308</v>
      </c>
      <c r="C26" s="45" t="s">
        <v>43</v>
      </c>
      <c r="D26" s="48" t="s">
        <v>225</v>
      </c>
      <c r="E26" s="44">
        <v>2178</v>
      </c>
    </row>
    <row r="27" spans="2:5" x14ac:dyDescent="0.15">
      <c r="B27" s="42" t="s">
        <v>309</v>
      </c>
      <c r="C27" s="45" t="s">
        <v>43</v>
      </c>
      <c r="D27" s="48" t="s">
        <v>226</v>
      </c>
      <c r="E27" s="44">
        <v>2253</v>
      </c>
    </row>
    <row r="28" spans="2:5" x14ac:dyDescent="0.15">
      <c r="B28" s="42" t="s">
        <v>310</v>
      </c>
      <c r="C28" s="45" t="s">
        <v>43</v>
      </c>
      <c r="D28" s="48" t="s">
        <v>227</v>
      </c>
      <c r="E28" s="44">
        <v>2328</v>
      </c>
    </row>
    <row r="29" spans="2:5" x14ac:dyDescent="0.15">
      <c r="B29" s="42" t="s">
        <v>311</v>
      </c>
      <c r="C29" s="45" t="s">
        <v>43</v>
      </c>
      <c r="D29" s="48" t="s">
        <v>228</v>
      </c>
      <c r="E29" s="44">
        <v>2403</v>
      </c>
    </row>
    <row r="30" spans="2:5" x14ac:dyDescent="0.15">
      <c r="B30" s="42" t="s">
        <v>312</v>
      </c>
      <c r="C30" s="45" t="s">
        <v>43</v>
      </c>
      <c r="D30" s="48" t="s">
        <v>229</v>
      </c>
      <c r="E30" s="44">
        <v>2478</v>
      </c>
    </row>
    <row r="31" spans="2:5" x14ac:dyDescent="0.15">
      <c r="B31" s="42" t="s">
        <v>313</v>
      </c>
      <c r="C31" s="45" t="s">
        <v>43</v>
      </c>
      <c r="D31" s="48" t="s">
        <v>230</v>
      </c>
      <c r="E31" s="44">
        <v>2553</v>
      </c>
    </row>
    <row r="32" spans="2:5" x14ac:dyDescent="0.15">
      <c r="B32" s="42" t="s">
        <v>314</v>
      </c>
      <c r="C32" s="45" t="s">
        <v>43</v>
      </c>
      <c r="D32" s="48" t="s">
        <v>231</v>
      </c>
      <c r="E32" s="44">
        <v>2628</v>
      </c>
    </row>
    <row r="33" spans="2:5" x14ac:dyDescent="0.15">
      <c r="B33" s="42" t="s">
        <v>315</v>
      </c>
      <c r="C33" s="45" t="s">
        <v>43</v>
      </c>
      <c r="D33" s="48" t="s">
        <v>232</v>
      </c>
      <c r="E33" s="44">
        <v>2703</v>
      </c>
    </row>
    <row r="34" spans="2:5" x14ac:dyDescent="0.15">
      <c r="B34" s="42" t="s">
        <v>316</v>
      </c>
      <c r="C34" s="45" t="s">
        <v>43</v>
      </c>
      <c r="D34" s="48" t="s">
        <v>233</v>
      </c>
      <c r="E34" s="44">
        <v>2778</v>
      </c>
    </row>
    <row r="35" spans="2:5" x14ac:dyDescent="0.15">
      <c r="B35" s="42" t="s">
        <v>317</v>
      </c>
      <c r="C35" s="45" t="s">
        <v>43</v>
      </c>
      <c r="D35" s="48" t="s">
        <v>234</v>
      </c>
      <c r="E35" s="44">
        <v>2853</v>
      </c>
    </row>
    <row r="36" spans="2:5" x14ac:dyDescent="0.15">
      <c r="B36" s="42" t="s">
        <v>318</v>
      </c>
      <c r="C36" s="45" t="s">
        <v>43</v>
      </c>
      <c r="D36" s="48" t="s">
        <v>235</v>
      </c>
      <c r="E36" s="44">
        <v>2928</v>
      </c>
    </row>
    <row r="37" spans="2:5" x14ac:dyDescent="0.15">
      <c r="B37" s="42" t="s">
        <v>319</v>
      </c>
      <c r="C37" s="45" t="s">
        <v>43</v>
      </c>
      <c r="D37" s="48" t="s">
        <v>236</v>
      </c>
      <c r="E37" s="44">
        <v>3003</v>
      </c>
    </row>
    <row r="38" spans="2:5" x14ac:dyDescent="0.15">
      <c r="B38" s="42" t="s">
        <v>320</v>
      </c>
      <c r="C38" s="45" t="s">
        <v>43</v>
      </c>
      <c r="D38" s="48" t="s">
        <v>237</v>
      </c>
      <c r="E38" s="44">
        <v>3078</v>
      </c>
    </row>
    <row r="39" spans="2:5" x14ac:dyDescent="0.15">
      <c r="B39" s="46" t="s">
        <v>321</v>
      </c>
      <c r="C39" s="45" t="s">
        <v>43</v>
      </c>
      <c r="D39" s="47" t="s">
        <v>238</v>
      </c>
      <c r="E39" s="44">
        <v>3153</v>
      </c>
    </row>
    <row r="40" spans="2:5" x14ac:dyDescent="0.15">
      <c r="B40" s="46" t="s">
        <v>322</v>
      </c>
      <c r="C40" s="45" t="s">
        <v>43</v>
      </c>
      <c r="D40" s="47" t="s">
        <v>239</v>
      </c>
      <c r="E40" s="44">
        <v>3228</v>
      </c>
    </row>
    <row r="41" spans="2:5" x14ac:dyDescent="0.15">
      <c r="B41" s="46" t="s">
        <v>323</v>
      </c>
      <c r="C41" s="45" t="s">
        <v>43</v>
      </c>
      <c r="D41" s="47" t="s">
        <v>240</v>
      </c>
      <c r="E41" s="44">
        <v>3303</v>
      </c>
    </row>
    <row r="42" spans="2:5" x14ac:dyDescent="0.15">
      <c r="B42" s="46" t="s">
        <v>324</v>
      </c>
      <c r="C42" s="45" t="s">
        <v>43</v>
      </c>
      <c r="D42" s="47" t="s">
        <v>241</v>
      </c>
      <c r="E42" s="44">
        <v>3378</v>
      </c>
    </row>
    <row r="43" spans="2:5" x14ac:dyDescent="0.15">
      <c r="B43" s="46" t="s">
        <v>325</v>
      </c>
      <c r="C43" s="45" t="s">
        <v>43</v>
      </c>
      <c r="D43" s="47" t="s">
        <v>242</v>
      </c>
      <c r="E43" s="44">
        <v>3453</v>
      </c>
    </row>
    <row r="44" spans="2:5" x14ac:dyDescent="0.15">
      <c r="B44" s="46" t="s">
        <v>326</v>
      </c>
      <c r="C44" s="45" t="s">
        <v>43</v>
      </c>
      <c r="D44" s="47" t="s">
        <v>243</v>
      </c>
      <c r="E44" s="44">
        <v>3528</v>
      </c>
    </row>
    <row r="45" spans="2:5" x14ac:dyDescent="0.15">
      <c r="B45" s="46" t="s">
        <v>327</v>
      </c>
      <c r="C45" s="45" t="s">
        <v>43</v>
      </c>
      <c r="D45" s="47" t="s">
        <v>244</v>
      </c>
      <c r="E45" s="44">
        <v>3603</v>
      </c>
    </row>
    <row r="46" spans="2:5" x14ac:dyDescent="0.15">
      <c r="B46" s="46" t="s">
        <v>328</v>
      </c>
      <c r="C46" s="45" t="s">
        <v>43</v>
      </c>
      <c r="D46" s="47" t="s">
        <v>245</v>
      </c>
      <c r="E46" s="44">
        <v>3678</v>
      </c>
    </row>
    <row r="47" spans="2:5" x14ac:dyDescent="0.15">
      <c r="B47" s="46" t="s">
        <v>329</v>
      </c>
      <c r="C47" s="45" t="s">
        <v>43</v>
      </c>
      <c r="D47" s="47" t="s">
        <v>246</v>
      </c>
      <c r="E47" s="44">
        <v>3753</v>
      </c>
    </row>
    <row r="48" spans="2:5" x14ac:dyDescent="0.15">
      <c r="B48" s="46" t="s">
        <v>330</v>
      </c>
      <c r="C48" s="45" t="s">
        <v>43</v>
      </c>
      <c r="D48" s="47" t="s">
        <v>247</v>
      </c>
      <c r="E48" s="44">
        <v>3828</v>
      </c>
    </row>
    <row r="49" spans="2:5" x14ac:dyDescent="0.15">
      <c r="B49" s="46" t="s">
        <v>331</v>
      </c>
      <c r="C49" s="45" t="s">
        <v>43</v>
      </c>
      <c r="D49" s="47" t="s">
        <v>248</v>
      </c>
      <c r="E49" s="44">
        <v>3903</v>
      </c>
    </row>
    <row r="50" spans="2:5" x14ac:dyDescent="0.15">
      <c r="B50" s="46" t="s">
        <v>332</v>
      </c>
      <c r="C50" s="45" t="s">
        <v>43</v>
      </c>
      <c r="D50" s="47" t="s">
        <v>110</v>
      </c>
      <c r="E50" s="44">
        <v>153</v>
      </c>
    </row>
    <row r="51" spans="2:5" x14ac:dyDescent="0.15">
      <c r="B51" s="46" t="s">
        <v>333</v>
      </c>
      <c r="C51" s="45" t="s">
        <v>43</v>
      </c>
      <c r="D51" s="47" t="s">
        <v>112</v>
      </c>
      <c r="E51" s="44">
        <v>243</v>
      </c>
    </row>
    <row r="52" spans="2:5" x14ac:dyDescent="0.15">
      <c r="B52" s="46" t="s">
        <v>334</v>
      </c>
      <c r="C52" s="45" t="s">
        <v>43</v>
      </c>
      <c r="D52" s="47" t="s">
        <v>115</v>
      </c>
      <c r="E52" s="44">
        <v>333</v>
      </c>
    </row>
    <row r="53" spans="2:5" x14ac:dyDescent="0.15">
      <c r="B53" s="46" t="s">
        <v>335</v>
      </c>
      <c r="C53" s="45" t="s">
        <v>43</v>
      </c>
      <c r="D53" s="47" t="s">
        <v>118</v>
      </c>
      <c r="E53" s="44">
        <v>423</v>
      </c>
    </row>
    <row r="54" spans="2:5" x14ac:dyDescent="0.15">
      <c r="B54" s="46" t="s">
        <v>336</v>
      </c>
      <c r="C54" s="45" t="s">
        <v>43</v>
      </c>
      <c r="D54" s="47" t="s">
        <v>121</v>
      </c>
      <c r="E54" s="44">
        <v>513</v>
      </c>
    </row>
    <row r="55" spans="2:5" x14ac:dyDescent="0.15">
      <c r="B55" s="46" t="s">
        <v>337</v>
      </c>
      <c r="C55" s="45" t="s">
        <v>43</v>
      </c>
      <c r="D55" s="47" t="s">
        <v>124</v>
      </c>
      <c r="E55" s="44">
        <v>603</v>
      </c>
    </row>
    <row r="56" spans="2:5" x14ac:dyDescent="0.15">
      <c r="B56" s="46" t="s">
        <v>338</v>
      </c>
      <c r="C56" s="45" t="s">
        <v>43</v>
      </c>
      <c r="D56" s="47" t="s">
        <v>127</v>
      </c>
      <c r="E56" s="44">
        <v>693</v>
      </c>
    </row>
    <row r="57" spans="2:5" x14ac:dyDescent="0.15">
      <c r="B57" s="46" t="s">
        <v>339</v>
      </c>
      <c r="C57" s="45" t="s">
        <v>43</v>
      </c>
      <c r="D57" s="47" t="s">
        <v>129</v>
      </c>
      <c r="E57" s="44">
        <v>783</v>
      </c>
    </row>
    <row r="58" spans="2:5" x14ac:dyDescent="0.15">
      <c r="B58" s="46" t="s">
        <v>340</v>
      </c>
      <c r="C58" s="45" t="s">
        <v>43</v>
      </c>
      <c r="D58" s="47" t="s">
        <v>136</v>
      </c>
      <c r="E58" s="44">
        <v>873</v>
      </c>
    </row>
    <row r="59" spans="2:5" x14ac:dyDescent="0.15">
      <c r="B59" s="46" t="s">
        <v>341</v>
      </c>
      <c r="C59" s="45" t="s">
        <v>43</v>
      </c>
      <c r="D59" s="47" t="s">
        <v>140</v>
      </c>
      <c r="E59" s="44">
        <v>963</v>
      </c>
    </row>
    <row r="60" spans="2:5" x14ac:dyDescent="0.15">
      <c r="B60" s="46" t="s">
        <v>342</v>
      </c>
      <c r="C60" s="45" t="s">
        <v>43</v>
      </c>
      <c r="D60" s="47" t="s">
        <v>142</v>
      </c>
      <c r="E60" s="44">
        <v>1053</v>
      </c>
    </row>
    <row r="61" spans="2:5" x14ac:dyDescent="0.15">
      <c r="B61" s="46" t="s">
        <v>343</v>
      </c>
      <c r="C61" s="45" t="s">
        <v>43</v>
      </c>
      <c r="D61" s="47" t="s">
        <v>144</v>
      </c>
      <c r="E61" s="44">
        <v>1143</v>
      </c>
    </row>
    <row r="62" spans="2:5" x14ac:dyDescent="0.15">
      <c r="B62" s="46" t="s">
        <v>344</v>
      </c>
      <c r="C62" s="45" t="s">
        <v>43</v>
      </c>
      <c r="D62" s="47" t="s">
        <v>146</v>
      </c>
      <c r="E62" s="44">
        <v>1233</v>
      </c>
    </row>
    <row r="63" spans="2:5" x14ac:dyDescent="0.15">
      <c r="B63" s="46" t="s">
        <v>345</v>
      </c>
      <c r="C63" s="45" t="s">
        <v>43</v>
      </c>
      <c r="D63" s="47" t="s">
        <v>249</v>
      </c>
      <c r="E63" s="44">
        <v>1323</v>
      </c>
    </row>
    <row r="64" spans="2:5" x14ac:dyDescent="0.15">
      <c r="B64" s="46" t="s">
        <v>346</v>
      </c>
      <c r="C64" s="45" t="s">
        <v>43</v>
      </c>
      <c r="D64" s="47" t="s">
        <v>250</v>
      </c>
      <c r="E64" s="44">
        <v>1413</v>
      </c>
    </row>
    <row r="65" spans="2:5" x14ac:dyDescent="0.15">
      <c r="B65" s="46" t="s">
        <v>347</v>
      </c>
      <c r="C65" s="45" t="s">
        <v>43</v>
      </c>
      <c r="D65" s="47" t="s">
        <v>251</v>
      </c>
      <c r="E65" s="44">
        <v>1503</v>
      </c>
    </row>
    <row r="66" spans="2:5" x14ac:dyDescent="0.15">
      <c r="B66" s="46" t="s">
        <v>348</v>
      </c>
      <c r="C66" s="45" t="s">
        <v>43</v>
      </c>
      <c r="D66" s="47" t="s">
        <v>252</v>
      </c>
      <c r="E66" s="44">
        <v>1578</v>
      </c>
    </row>
    <row r="67" spans="2:5" x14ac:dyDescent="0.15">
      <c r="B67" s="46" t="s">
        <v>349</v>
      </c>
      <c r="C67" s="45" t="s">
        <v>43</v>
      </c>
      <c r="D67" s="47" t="s">
        <v>253</v>
      </c>
      <c r="E67" s="44">
        <v>1653</v>
      </c>
    </row>
    <row r="68" spans="2:5" x14ac:dyDescent="0.15">
      <c r="B68" s="46" t="s">
        <v>350</v>
      </c>
      <c r="C68" s="45" t="s">
        <v>43</v>
      </c>
      <c r="D68" s="47" t="s">
        <v>254</v>
      </c>
      <c r="E68" s="44">
        <v>1728</v>
      </c>
    </row>
    <row r="69" spans="2:5" x14ac:dyDescent="0.15">
      <c r="B69" s="46" t="s">
        <v>351</v>
      </c>
      <c r="C69" s="45" t="s">
        <v>43</v>
      </c>
      <c r="D69" s="47" t="s">
        <v>255</v>
      </c>
      <c r="E69" s="44">
        <v>1803</v>
      </c>
    </row>
    <row r="70" spans="2:5" x14ac:dyDescent="0.15">
      <c r="B70" s="46" t="s">
        <v>352</v>
      </c>
      <c r="C70" s="45" t="s">
        <v>43</v>
      </c>
      <c r="D70" s="47" t="s">
        <v>256</v>
      </c>
      <c r="E70" s="44">
        <v>1878</v>
      </c>
    </row>
    <row r="71" spans="2:5" x14ac:dyDescent="0.15">
      <c r="B71" s="46" t="s">
        <v>353</v>
      </c>
      <c r="C71" s="45" t="s">
        <v>43</v>
      </c>
      <c r="D71" s="45" t="s">
        <v>257</v>
      </c>
      <c r="E71" s="44">
        <v>1953</v>
      </c>
    </row>
    <row r="72" spans="2:5" x14ac:dyDescent="0.15">
      <c r="B72" s="42" t="s">
        <v>354</v>
      </c>
      <c r="C72" s="45" t="s">
        <v>43</v>
      </c>
      <c r="D72" s="45" t="s">
        <v>258</v>
      </c>
      <c r="E72" s="44">
        <v>2028</v>
      </c>
    </row>
    <row r="73" spans="2:5" x14ac:dyDescent="0.15">
      <c r="B73" s="42" t="s">
        <v>355</v>
      </c>
      <c r="C73" s="45" t="s">
        <v>43</v>
      </c>
      <c r="D73" s="45" t="s">
        <v>259</v>
      </c>
      <c r="E73" s="44">
        <v>2103</v>
      </c>
    </row>
    <row r="74" spans="2:5" x14ac:dyDescent="0.15">
      <c r="B74" s="42" t="s">
        <v>356</v>
      </c>
      <c r="C74" s="45" t="s">
        <v>43</v>
      </c>
      <c r="D74" s="45" t="s">
        <v>260</v>
      </c>
      <c r="E74" s="44">
        <v>2178</v>
      </c>
    </row>
    <row r="75" spans="2:5" x14ac:dyDescent="0.15">
      <c r="B75" s="42" t="s">
        <v>357</v>
      </c>
      <c r="C75" s="45" t="s">
        <v>43</v>
      </c>
      <c r="D75" s="45" t="s">
        <v>261</v>
      </c>
      <c r="E75" s="44">
        <v>2253</v>
      </c>
    </row>
    <row r="76" spans="2:5" x14ac:dyDescent="0.15">
      <c r="B76" s="42" t="s">
        <v>358</v>
      </c>
      <c r="C76" s="45" t="s">
        <v>43</v>
      </c>
      <c r="D76" s="45" t="s">
        <v>262</v>
      </c>
      <c r="E76" s="44">
        <v>2328</v>
      </c>
    </row>
    <row r="77" spans="2:5" x14ac:dyDescent="0.15">
      <c r="B77" s="42" t="s">
        <v>359</v>
      </c>
      <c r="C77" s="45" t="s">
        <v>43</v>
      </c>
      <c r="D77" s="45" t="s">
        <v>263</v>
      </c>
      <c r="E77" s="44">
        <v>2403</v>
      </c>
    </row>
    <row r="78" spans="2:5" x14ac:dyDescent="0.15">
      <c r="B78" s="42" t="s">
        <v>360</v>
      </c>
      <c r="C78" s="45" t="s">
        <v>43</v>
      </c>
      <c r="D78" s="45" t="s">
        <v>264</v>
      </c>
      <c r="E78" s="44">
        <v>2478</v>
      </c>
    </row>
    <row r="79" spans="2:5" x14ac:dyDescent="0.15">
      <c r="B79" s="42" t="s">
        <v>361</v>
      </c>
      <c r="C79" s="45" t="s">
        <v>43</v>
      </c>
      <c r="D79" s="45" t="s">
        <v>265</v>
      </c>
      <c r="E79" s="44">
        <v>2553</v>
      </c>
    </row>
    <row r="80" spans="2:5" x14ac:dyDescent="0.15">
      <c r="B80" s="42" t="s">
        <v>362</v>
      </c>
      <c r="C80" s="45" t="s">
        <v>43</v>
      </c>
      <c r="D80" s="45" t="s">
        <v>266</v>
      </c>
      <c r="E80" s="44">
        <v>2628</v>
      </c>
    </row>
    <row r="81" spans="2:5" x14ac:dyDescent="0.15">
      <c r="B81" s="42" t="s">
        <v>363</v>
      </c>
      <c r="C81" s="45" t="s">
        <v>43</v>
      </c>
      <c r="D81" s="45" t="s">
        <v>267</v>
      </c>
      <c r="E81" s="44">
        <v>2703</v>
      </c>
    </row>
    <row r="82" spans="2:5" x14ac:dyDescent="0.15">
      <c r="B82" s="42" t="s">
        <v>364</v>
      </c>
      <c r="C82" s="45" t="s">
        <v>43</v>
      </c>
      <c r="D82" s="45" t="s">
        <v>268</v>
      </c>
      <c r="E82" s="44">
        <v>2778</v>
      </c>
    </row>
    <row r="83" spans="2:5" x14ac:dyDescent="0.15">
      <c r="B83" s="42" t="s">
        <v>365</v>
      </c>
      <c r="C83" s="45" t="s">
        <v>43</v>
      </c>
      <c r="D83" s="45" t="s">
        <v>269</v>
      </c>
      <c r="E83" s="44">
        <v>2853</v>
      </c>
    </row>
    <row r="84" spans="2:5" x14ac:dyDescent="0.15">
      <c r="B84" s="42" t="s">
        <v>366</v>
      </c>
      <c r="C84" s="45" t="s">
        <v>43</v>
      </c>
      <c r="D84" s="45" t="s">
        <v>270</v>
      </c>
      <c r="E84" s="44">
        <v>2928</v>
      </c>
    </row>
    <row r="85" spans="2:5" x14ac:dyDescent="0.15">
      <c r="B85" s="42" t="s">
        <v>367</v>
      </c>
      <c r="C85" s="45" t="s">
        <v>43</v>
      </c>
      <c r="D85" s="45" t="s">
        <v>271</v>
      </c>
      <c r="E85" s="44">
        <v>3003</v>
      </c>
    </row>
    <row r="86" spans="2:5" x14ac:dyDescent="0.15">
      <c r="B86" s="42" t="s">
        <v>368</v>
      </c>
      <c r="C86" s="45" t="s">
        <v>43</v>
      </c>
      <c r="D86" s="45" t="s">
        <v>272</v>
      </c>
      <c r="E86" s="44">
        <v>3078</v>
      </c>
    </row>
    <row r="87" spans="2:5" x14ac:dyDescent="0.15">
      <c r="B87" s="42" t="s">
        <v>369</v>
      </c>
      <c r="C87" s="45" t="s">
        <v>43</v>
      </c>
      <c r="D87" s="49" t="s">
        <v>273</v>
      </c>
      <c r="E87" s="44">
        <v>3153</v>
      </c>
    </row>
    <row r="88" spans="2:5" x14ac:dyDescent="0.15">
      <c r="B88" s="42" t="s">
        <v>370</v>
      </c>
      <c r="C88" s="45" t="s">
        <v>43</v>
      </c>
      <c r="D88" s="49" t="s">
        <v>274</v>
      </c>
      <c r="E88" s="44">
        <v>3228</v>
      </c>
    </row>
    <row r="89" spans="2:5" x14ac:dyDescent="0.15">
      <c r="B89" s="43" t="s">
        <v>371</v>
      </c>
      <c r="C89" s="45" t="s">
        <v>43</v>
      </c>
      <c r="D89" s="49" t="s">
        <v>275</v>
      </c>
      <c r="E89" s="43">
        <v>3303</v>
      </c>
    </row>
    <row r="90" spans="2:5" x14ac:dyDescent="0.15">
      <c r="B90" s="43" t="s">
        <v>372</v>
      </c>
      <c r="C90" s="45" t="s">
        <v>43</v>
      </c>
      <c r="D90" s="49" t="s">
        <v>276</v>
      </c>
      <c r="E90" s="43">
        <v>3378</v>
      </c>
    </row>
    <row r="91" spans="2:5" x14ac:dyDescent="0.15">
      <c r="B91" s="43" t="s">
        <v>373</v>
      </c>
      <c r="C91" s="45" t="s">
        <v>43</v>
      </c>
      <c r="D91" s="49" t="s">
        <v>277</v>
      </c>
      <c r="E91" s="43">
        <v>3453</v>
      </c>
    </row>
    <row r="92" spans="2:5" x14ac:dyDescent="0.15">
      <c r="B92" s="43" t="s">
        <v>374</v>
      </c>
      <c r="C92" s="45" t="s">
        <v>43</v>
      </c>
      <c r="D92" s="49" t="s">
        <v>278</v>
      </c>
      <c r="E92" s="43">
        <v>3528</v>
      </c>
    </row>
    <row r="93" spans="2:5" x14ac:dyDescent="0.15">
      <c r="B93" s="43" t="s">
        <v>375</v>
      </c>
      <c r="C93" s="45" t="s">
        <v>43</v>
      </c>
      <c r="D93" s="49" t="s">
        <v>279</v>
      </c>
      <c r="E93" s="43">
        <v>3603</v>
      </c>
    </row>
    <row r="94" spans="2:5" x14ac:dyDescent="0.15">
      <c r="B94" s="43" t="s">
        <v>376</v>
      </c>
      <c r="C94" s="45" t="s">
        <v>43</v>
      </c>
      <c r="D94" s="49" t="s">
        <v>280</v>
      </c>
      <c r="E94" s="43">
        <v>3678</v>
      </c>
    </row>
    <row r="95" spans="2:5" x14ac:dyDescent="0.15">
      <c r="B95" s="43" t="s">
        <v>377</v>
      </c>
      <c r="C95" s="45" t="s">
        <v>43</v>
      </c>
      <c r="D95" s="49" t="s">
        <v>281</v>
      </c>
      <c r="E95" s="43">
        <v>3753</v>
      </c>
    </row>
    <row r="96" spans="2:5" x14ac:dyDescent="0.15">
      <c r="B96" s="43" t="s">
        <v>378</v>
      </c>
      <c r="C96" s="45" t="s">
        <v>43</v>
      </c>
      <c r="D96" s="49" t="s">
        <v>282</v>
      </c>
      <c r="E96" s="43">
        <v>3828</v>
      </c>
    </row>
    <row r="97" spans="2:5" x14ac:dyDescent="0.15">
      <c r="B97" s="43" t="s">
        <v>379</v>
      </c>
      <c r="C97" s="45" t="s">
        <v>43</v>
      </c>
      <c r="D97" s="49" t="s">
        <v>283</v>
      </c>
      <c r="E97" s="43">
        <v>3903</v>
      </c>
    </row>
    <row r="98" spans="2:5" x14ac:dyDescent="0.15">
      <c r="B98" s="43" t="s">
        <v>380</v>
      </c>
      <c r="C98" s="45" t="s">
        <v>43</v>
      </c>
      <c r="D98" s="49" t="s">
        <v>147</v>
      </c>
      <c r="E98" s="43">
        <v>182</v>
      </c>
    </row>
    <row r="99" spans="2:5" x14ac:dyDescent="0.15">
      <c r="B99" s="43" t="s">
        <v>381</v>
      </c>
      <c r="C99" s="45" t="s">
        <v>43</v>
      </c>
      <c r="D99" s="49" t="s">
        <v>148</v>
      </c>
      <c r="E99" s="43">
        <v>273</v>
      </c>
    </row>
    <row r="100" spans="2:5" x14ac:dyDescent="0.15">
      <c r="B100" s="43" t="s">
        <v>382</v>
      </c>
      <c r="C100" s="45" t="s">
        <v>43</v>
      </c>
      <c r="D100" s="49" t="s">
        <v>149</v>
      </c>
      <c r="E100" s="43">
        <v>364</v>
      </c>
    </row>
    <row r="101" spans="2:5" x14ac:dyDescent="0.15">
      <c r="B101" s="43" t="s">
        <v>383</v>
      </c>
      <c r="C101" s="45" t="s">
        <v>43</v>
      </c>
      <c r="D101" s="49" t="s">
        <v>150</v>
      </c>
      <c r="E101" s="43">
        <v>455</v>
      </c>
    </row>
    <row r="102" spans="2:5" x14ac:dyDescent="0.15">
      <c r="B102" s="43" t="s">
        <v>384</v>
      </c>
      <c r="C102" s="45" t="s">
        <v>43</v>
      </c>
      <c r="D102" s="49" t="s">
        <v>151</v>
      </c>
      <c r="E102" s="43">
        <v>546</v>
      </c>
    </row>
    <row r="103" spans="2:5" x14ac:dyDescent="0.15">
      <c r="B103" s="43" t="s">
        <v>385</v>
      </c>
      <c r="C103" s="45" t="s">
        <v>43</v>
      </c>
      <c r="D103" s="49" t="s">
        <v>152</v>
      </c>
      <c r="E103" s="43">
        <v>546</v>
      </c>
    </row>
    <row r="104" spans="2:5" x14ac:dyDescent="0.15">
      <c r="B104" s="43" t="s">
        <v>386</v>
      </c>
      <c r="C104" s="45" t="s">
        <v>43</v>
      </c>
      <c r="D104" s="49" t="s">
        <v>153</v>
      </c>
      <c r="E104" s="43">
        <v>546</v>
      </c>
    </row>
    <row r="105" spans="2:5" x14ac:dyDescent="0.15">
      <c r="B105" s="43" t="s">
        <v>387</v>
      </c>
      <c r="C105" s="45" t="s">
        <v>43</v>
      </c>
      <c r="D105" s="49" t="s">
        <v>154</v>
      </c>
      <c r="E105" s="43">
        <v>546</v>
      </c>
    </row>
    <row r="106" spans="2:5" x14ac:dyDescent="0.15">
      <c r="B106" s="43" t="s">
        <v>388</v>
      </c>
      <c r="C106" s="45" t="s">
        <v>43</v>
      </c>
      <c r="D106" s="49" t="s">
        <v>155</v>
      </c>
      <c r="E106" s="43">
        <v>546</v>
      </c>
    </row>
    <row r="107" spans="2:5" x14ac:dyDescent="0.15">
      <c r="B107" s="43" t="s">
        <v>389</v>
      </c>
      <c r="C107" s="45" t="s">
        <v>43</v>
      </c>
      <c r="D107" s="49" t="s">
        <v>156</v>
      </c>
      <c r="E107" s="43">
        <v>546</v>
      </c>
    </row>
    <row r="108" spans="2:5" x14ac:dyDescent="0.15">
      <c r="B108" s="43" t="s">
        <v>390</v>
      </c>
      <c r="C108" s="45" t="s">
        <v>43</v>
      </c>
      <c r="D108" s="49" t="s">
        <v>157</v>
      </c>
      <c r="E108" s="43">
        <v>546</v>
      </c>
    </row>
    <row r="109" spans="2:5" x14ac:dyDescent="0.15">
      <c r="B109" s="43" t="s">
        <v>391</v>
      </c>
      <c r="C109" s="45" t="s">
        <v>43</v>
      </c>
      <c r="D109" s="49" t="s">
        <v>158</v>
      </c>
      <c r="E109" s="43">
        <v>546</v>
      </c>
    </row>
    <row r="110" spans="2:5" x14ac:dyDescent="0.15">
      <c r="B110" s="43" t="s">
        <v>392</v>
      </c>
      <c r="C110" s="45" t="s">
        <v>43</v>
      </c>
      <c r="D110" s="49" t="s">
        <v>159</v>
      </c>
      <c r="E110" s="43">
        <v>142</v>
      </c>
    </row>
    <row r="111" spans="2:5" x14ac:dyDescent="0.15">
      <c r="B111" s="43" t="s">
        <v>393</v>
      </c>
      <c r="C111" s="45" t="s">
        <v>43</v>
      </c>
      <c r="D111" s="49" t="s">
        <v>160</v>
      </c>
      <c r="E111" s="43">
        <v>212</v>
      </c>
    </row>
    <row r="112" spans="2:5" x14ac:dyDescent="0.15">
      <c r="B112" s="43" t="s">
        <v>394</v>
      </c>
      <c r="C112" s="45" t="s">
        <v>43</v>
      </c>
      <c r="D112" s="49" t="s">
        <v>161</v>
      </c>
      <c r="E112" s="43">
        <v>283</v>
      </c>
    </row>
    <row r="113" spans="2:5" x14ac:dyDescent="0.15">
      <c r="B113" s="43" t="s">
        <v>395</v>
      </c>
      <c r="C113" s="45" t="s">
        <v>43</v>
      </c>
      <c r="D113" s="49" t="s">
        <v>162</v>
      </c>
      <c r="E113" s="43">
        <v>354</v>
      </c>
    </row>
    <row r="114" spans="2:5" x14ac:dyDescent="0.15">
      <c r="B114" s="43" t="s">
        <v>396</v>
      </c>
      <c r="C114" s="45" t="s">
        <v>43</v>
      </c>
      <c r="D114" s="49" t="s">
        <v>163</v>
      </c>
      <c r="E114" s="43">
        <v>425</v>
      </c>
    </row>
    <row r="115" spans="2:5" x14ac:dyDescent="0.15">
      <c r="B115" s="43" t="s">
        <v>397</v>
      </c>
      <c r="C115" s="45" t="s">
        <v>43</v>
      </c>
      <c r="D115" s="49" t="s">
        <v>164</v>
      </c>
      <c r="E115" s="43">
        <v>425</v>
      </c>
    </row>
    <row r="116" spans="2:5" x14ac:dyDescent="0.15">
      <c r="B116" s="43" t="s">
        <v>398</v>
      </c>
      <c r="C116" s="45" t="s">
        <v>43</v>
      </c>
      <c r="D116" s="49" t="s">
        <v>165</v>
      </c>
      <c r="E116" s="43">
        <v>425</v>
      </c>
    </row>
    <row r="117" spans="2:5" x14ac:dyDescent="0.15">
      <c r="B117" s="43" t="s">
        <v>399</v>
      </c>
      <c r="C117" s="45" t="s">
        <v>43</v>
      </c>
      <c r="D117" s="49" t="s">
        <v>166</v>
      </c>
      <c r="E117" s="43">
        <v>425</v>
      </c>
    </row>
    <row r="118" spans="2:5" x14ac:dyDescent="0.15">
      <c r="B118" s="43" t="s">
        <v>400</v>
      </c>
      <c r="C118" s="45" t="s">
        <v>43</v>
      </c>
      <c r="D118" s="49" t="s">
        <v>167</v>
      </c>
      <c r="E118" s="43">
        <v>425</v>
      </c>
    </row>
    <row r="119" spans="2:5" x14ac:dyDescent="0.15">
      <c r="B119" s="43" t="s">
        <v>401</v>
      </c>
      <c r="C119" s="45" t="s">
        <v>43</v>
      </c>
      <c r="D119" s="49" t="s">
        <v>168</v>
      </c>
      <c r="E119" s="43">
        <v>425</v>
      </c>
    </row>
    <row r="120" spans="2:5" x14ac:dyDescent="0.15">
      <c r="B120" s="43" t="s">
        <v>402</v>
      </c>
      <c r="C120" s="45" t="s">
        <v>43</v>
      </c>
      <c r="D120" s="49" t="s">
        <v>169</v>
      </c>
      <c r="E120" s="43">
        <v>425</v>
      </c>
    </row>
    <row r="121" spans="2:5" x14ac:dyDescent="0.15">
      <c r="B121" s="43" t="s">
        <v>403</v>
      </c>
      <c r="C121" s="45" t="s">
        <v>43</v>
      </c>
      <c r="D121" s="49" t="s">
        <v>170</v>
      </c>
      <c r="E121" s="43">
        <v>425</v>
      </c>
    </row>
    <row r="122" spans="2:5" x14ac:dyDescent="0.15">
      <c r="B122" s="43" t="s">
        <v>404</v>
      </c>
      <c r="C122" s="45" t="s">
        <v>43</v>
      </c>
      <c r="D122" s="49" t="s">
        <v>171</v>
      </c>
      <c r="E122" s="43">
        <v>122</v>
      </c>
    </row>
    <row r="123" spans="2:5" x14ac:dyDescent="0.15">
      <c r="B123" s="43" t="s">
        <v>405</v>
      </c>
      <c r="C123" s="45" t="s">
        <v>43</v>
      </c>
      <c r="D123" s="49" t="s">
        <v>172</v>
      </c>
      <c r="E123" s="43">
        <v>182</v>
      </c>
    </row>
    <row r="124" spans="2:5" x14ac:dyDescent="0.15">
      <c r="B124" s="43" t="s">
        <v>406</v>
      </c>
      <c r="C124" s="45" t="s">
        <v>43</v>
      </c>
      <c r="D124" s="49" t="s">
        <v>173</v>
      </c>
      <c r="E124" s="43">
        <v>243</v>
      </c>
    </row>
    <row r="125" spans="2:5" x14ac:dyDescent="0.15">
      <c r="B125" s="43" t="s">
        <v>407</v>
      </c>
      <c r="C125" s="45" t="s">
        <v>43</v>
      </c>
      <c r="D125" s="49" t="s">
        <v>174</v>
      </c>
      <c r="E125" s="43">
        <v>303</v>
      </c>
    </row>
    <row r="126" spans="2:5" x14ac:dyDescent="0.15">
      <c r="B126" s="43" t="s">
        <v>408</v>
      </c>
      <c r="C126" s="45" t="s">
        <v>43</v>
      </c>
      <c r="D126" s="49" t="s">
        <v>175</v>
      </c>
      <c r="E126" s="43">
        <v>364</v>
      </c>
    </row>
    <row r="127" spans="2:5" x14ac:dyDescent="0.15">
      <c r="B127" s="43" t="s">
        <v>409</v>
      </c>
      <c r="C127" s="45" t="s">
        <v>43</v>
      </c>
      <c r="D127" s="49" t="s">
        <v>176</v>
      </c>
      <c r="E127" s="43">
        <v>364</v>
      </c>
    </row>
    <row r="128" spans="2:5" x14ac:dyDescent="0.15">
      <c r="B128" s="43" t="s">
        <v>410</v>
      </c>
      <c r="C128" s="45" t="s">
        <v>43</v>
      </c>
      <c r="D128" s="49" t="s">
        <v>177</v>
      </c>
      <c r="E128" s="43">
        <v>364</v>
      </c>
    </row>
    <row r="129" spans="2:5" x14ac:dyDescent="0.15">
      <c r="B129" s="43" t="s">
        <v>411</v>
      </c>
      <c r="C129" s="45" t="s">
        <v>43</v>
      </c>
      <c r="D129" s="49" t="s">
        <v>178</v>
      </c>
      <c r="E129" s="43">
        <v>364</v>
      </c>
    </row>
    <row r="130" spans="2:5" x14ac:dyDescent="0.15">
      <c r="B130" s="43" t="s">
        <v>412</v>
      </c>
      <c r="C130" s="45" t="s">
        <v>43</v>
      </c>
      <c r="D130" s="49" t="s">
        <v>180</v>
      </c>
      <c r="E130" s="43">
        <v>364</v>
      </c>
    </row>
    <row r="131" spans="2:5" x14ac:dyDescent="0.15">
      <c r="B131" s="43" t="s">
        <v>413</v>
      </c>
      <c r="C131" s="45" t="s">
        <v>43</v>
      </c>
      <c r="D131" s="49" t="s">
        <v>182</v>
      </c>
      <c r="E131" s="43">
        <v>364</v>
      </c>
    </row>
    <row r="132" spans="2:5" x14ac:dyDescent="0.15">
      <c r="B132" s="43" t="s">
        <v>414</v>
      </c>
      <c r="C132" s="45" t="s">
        <v>43</v>
      </c>
      <c r="D132" s="49" t="s">
        <v>184</v>
      </c>
      <c r="E132" s="43">
        <v>364</v>
      </c>
    </row>
    <row r="133" spans="2:5" x14ac:dyDescent="0.15">
      <c r="B133" s="43" t="s">
        <v>415</v>
      </c>
      <c r="C133" s="45" t="s">
        <v>43</v>
      </c>
      <c r="D133" s="49" t="s">
        <v>186</v>
      </c>
      <c r="E133" s="43">
        <v>364</v>
      </c>
    </row>
    <row r="134" spans="2:5" x14ac:dyDescent="0.15">
      <c r="B134" s="43" t="s">
        <v>416</v>
      </c>
      <c r="C134" s="45" t="s">
        <v>43</v>
      </c>
      <c r="D134" s="49" t="s">
        <v>188</v>
      </c>
      <c r="E134" s="43">
        <v>101</v>
      </c>
    </row>
    <row r="135" spans="2:5" x14ac:dyDescent="0.15">
      <c r="B135" s="43" t="s">
        <v>417</v>
      </c>
      <c r="C135" s="45" t="s">
        <v>43</v>
      </c>
      <c r="D135" s="49" t="s">
        <v>190</v>
      </c>
      <c r="E135" s="43">
        <v>152</v>
      </c>
    </row>
    <row r="136" spans="2:5" x14ac:dyDescent="0.15">
      <c r="B136" s="43" t="s">
        <v>418</v>
      </c>
      <c r="C136" s="45" t="s">
        <v>43</v>
      </c>
      <c r="D136" s="49" t="s">
        <v>192</v>
      </c>
      <c r="E136" s="43">
        <v>202</v>
      </c>
    </row>
    <row r="137" spans="2:5" x14ac:dyDescent="0.15">
      <c r="B137" s="43" t="s">
        <v>419</v>
      </c>
      <c r="C137" s="45" t="s">
        <v>43</v>
      </c>
      <c r="D137" s="49" t="s">
        <v>194</v>
      </c>
      <c r="E137" s="43">
        <v>253</v>
      </c>
    </row>
    <row r="138" spans="2:5" x14ac:dyDescent="0.15">
      <c r="B138" s="43" t="s">
        <v>420</v>
      </c>
      <c r="C138" s="45" t="s">
        <v>43</v>
      </c>
      <c r="D138" s="49" t="s">
        <v>196</v>
      </c>
      <c r="E138" s="43">
        <v>303</v>
      </c>
    </row>
    <row r="139" spans="2:5" x14ac:dyDescent="0.15">
      <c r="B139" s="43" t="s">
        <v>421</v>
      </c>
      <c r="C139" s="45" t="s">
        <v>43</v>
      </c>
      <c r="D139" s="49" t="s">
        <v>198</v>
      </c>
      <c r="E139" s="43">
        <v>303</v>
      </c>
    </row>
    <row r="140" spans="2:5" x14ac:dyDescent="0.15">
      <c r="B140" s="43" t="s">
        <v>422</v>
      </c>
      <c r="C140" s="45" t="s">
        <v>43</v>
      </c>
      <c r="D140" s="49" t="s">
        <v>200</v>
      </c>
      <c r="E140" s="43">
        <v>303</v>
      </c>
    </row>
    <row r="141" spans="2:5" x14ac:dyDescent="0.15">
      <c r="B141" s="43" t="s">
        <v>423</v>
      </c>
      <c r="C141" s="45" t="s">
        <v>43</v>
      </c>
      <c r="D141" s="49" t="s">
        <v>202</v>
      </c>
      <c r="E141" s="43">
        <v>303</v>
      </c>
    </row>
    <row r="142" spans="2:5" x14ac:dyDescent="0.15">
      <c r="B142" s="43" t="s">
        <v>424</v>
      </c>
      <c r="C142" s="45" t="s">
        <v>43</v>
      </c>
      <c r="D142" s="49" t="s">
        <v>204</v>
      </c>
      <c r="E142" s="43">
        <v>303</v>
      </c>
    </row>
    <row r="143" spans="2:5" x14ac:dyDescent="0.15">
      <c r="B143" s="43" t="s">
        <v>425</v>
      </c>
      <c r="C143" s="45" t="s">
        <v>43</v>
      </c>
      <c r="D143" s="49" t="s">
        <v>206</v>
      </c>
      <c r="E143" s="43">
        <v>303</v>
      </c>
    </row>
    <row r="144" spans="2:5" x14ac:dyDescent="0.15">
      <c r="B144" s="43" t="s">
        <v>426</v>
      </c>
      <c r="C144" s="45" t="s">
        <v>43</v>
      </c>
      <c r="D144" s="49" t="s">
        <v>208</v>
      </c>
      <c r="E144" s="43">
        <v>303</v>
      </c>
    </row>
    <row r="145" spans="2:5" x14ac:dyDescent="0.15">
      <c r="B145" s="43" t="s">
        <v>427</v>
      </c>
      <c r="C145" s="45" t="s">
        <v>43</v>
      </c>
      <c r="D145" s="49" t="s">
        <v>210</v>
      </c>
      <c r="E145" s="43">
        <v>303</v>
      </c>
    </row>
    <row r="146" spans="2:5" x14ac:dyDescent="0.15">
      <c r="B146" s="43" t="s">
        <v>428</v>
      </c>
      <c r="C146" s="45" t="s">
        <v>43</v>
      </c>
      <c r="D146" s="49">
        <v>1110</v>
      </c>
      <c r="E146" s="43">
        <v>255</v>
      </c>
    </row>
    <row r="147" spans="2:5" x14ac:dyDescent="0.15">
      <c r="B147" s="43" t="s">
        <v>429</v>
      </c>
      <c r="C147" s="45" t="s">
        <v>43</v>
      </c>
      <c r="D147" s="49">
        <v>1111</v>
      </c>
      <c r="E147" s="43">
        <v>402</v>
      </c>
    </row>
    <row r="148" spans="2:5" x14ac:dyDescent="0.15">
      <c r="B148" s="43" t="s">
        <v>430</v>
      </c>
      <c r="C148" s="45" t="s">
        <v>43</v>
      </c>
      <c r="D148" s="49">
        <v>1112</v>
      </c>
      <c r="E148" s="43">
        <v>584</v>
      </c>
    </row>
    <row r="149" spans="2:5" x14ac:dyDescent="0.15">
      <c r="B149" s="43" t="s">
        <v>431</v>
      </c>
      <c r="C149" s="45" t="s">
        <v>43</v>
      </c>
      <c r="D149" s="49">
        <v>1113</v>
      </c>
      <c r="E149" s="43">
        <v>666</v>
      </c>
    </row>
    <row r="150" spans="2:5" x14ac:dyDescent="0.15">
      <c r="B150" s="43" t="s">
        <v>432</v>
      </c>
      <c r="C150" s="45" t="s">
        <v>43</v>
      </c>
      <c r="D150" s="49">
        <v>1114</v>
      </c>
      <c r="E150" s="43">
        <v>750</v>
      </c>
    </row>
    <row r="151" spans="2:5" x14ac:dyDescent="0.15">
      <c r="B151" s="43" t="s">
        <v>433</v>
      </c>
      <c r="C151" s="45" t="s">
        <v>43</v>
      </c>
      <c r="D151" s="49">
        <v>1115</v>
      </c>
      <c r="E151" s="43">
        <v>833</v>
      </c>
    </row>
    <row r="152" spans="2:5" x14ac:dyDescent="0.15">
      <c r="B152" s="43" t="s">
        <v>434</v>
      </c>
      <c r="C152" s="45" t="s">
        <v>43</v>
      </c>
      <c r="D152" s="49">
        <v>1116</v>
      </c>
      <c r="E152" s="43">
        <v>999</v>
      </c>
    </row>
    <row r="153" spans="2:5" x14ac:dyDescent="0.15">
      <c r="B153" s="43" t="s">
        <v>435</v>
      </c>
      <c r="C153" s="45" t="s">
        <v>43</v>
      </c>
      <c r="D153" s="49">
        <v>1117</v>
      </c>
      <c r="E153" s="43">
        <v>1082</v>
      </c>
    </row>
    <row r="154" spans="2:5" x14ac:dyDescent="0.15">
      <c r="B154" s="43" t="s">
        <v>436</v>
      </c>
      <c r="C154" s="45" t="s">
        <v>43</v>
      </c>
      <c r="D154" s="49">
        <v>1210</v>
      </c>
      <c r="E154" s="43">
        <v>255</v>
      </c>
    </row>
    <row r="155" spans="2:5" x14ac:dyDescent="0.15">
      <c r="B155" s="43" t="s">
        <v>437</v>
      </c>
      <c r="C155" s="45" t="s">
        <v>43</v>
      </c>
      <c r="D155" s="49">
        <v>1211</v>
      </c>
      <c r="E155" s="43">
        <v>402</v>
      </c>
    </row>
    <row r="156" spans="2:5" x14ac:dyDescent="0.15">
      <c r="B156" s="43" t="s">
        <v>438</v>
      </c>
      <c r="C156" s="45" t="s">
        <v>43</v>
      </c>
      <c r="D156" s="49">
        <v>1212</v>
      </c>
      <c r="E156" s="43">
        <v>584</v>
      </c>
    </row>
    <row r="157" spans="2:5" x14ac:dyDescent="0.15">
      <c r="B157" s="43" t="s">
        <v>439</v>
      </c>
      <c r="C157" s="45" t="s">
        <v>43</v>
      </c>
      <c r="D157" s="49">
        <v>1213</v>
      </c>
      <c r="E157" s="43">
        <v>666</v>
      </c>
    </row>
    <row r="158" spans="2:5" x14ac:dyDescent="0.15">
      <c r="B158" s="43" t="s">
        <v>440</v>
      </c>
      <c r="C158" s="45" t="s">
        <v>43</v>
      </c>
      <c r="D158" s="49">
        <v>1214</v>
      </c>
      <c r="E158" s="43">
        <v>750</v>
      </c>
    </row>
    <row r="159" spans="2:5" x14ac:dyDescent="0.15">
      <c r="B159" s="43" t="s">
        <v>441</v>
      </c>
      <c r="C159" s="45" t="s">
        <v>43</v>
      </c>
      <c r="D159" s="49">
        <v>1215</v>
      </c>
      <c r="E159" s="43">
        <v>833</v>
      </c>
    </row>
    <row r="160" spans="2:5" x14ac:dyDescent="0.15">
      <c r="B160" s="43" t="s">
        <v>442</v>
      </c>
      <c r="C160" s="45" t="s">
        <v>43</v>
      </c>
      <c r="D160" s="49">
        <v>1216</v>
      </c>
      <c r="E160" s="43">
        <v>999</v>
      </c>
    </row>
    <row r="161" spans="2:5" x14ac:dyDescent="0.15">
      <c r="B161" s="43" t="s">
        <v>443</v>
      </c>
      <c r="C161" s="45" t="s">
        <v>43</v>
      </c>
      <c r="D161" s="49">
        <v>1217</v>
      </c>
      <c r="E161" s="43">
        <v>1082</v>
      </c>
    </row>
  </sheetData>
  <autoFilter ref="B1:E161"/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明細</vt:lpstr>
      <vt:lpstr>マニュアル</vt:lpstr>
      <vt:lpstr>コード表</vt:lpstr>
      <vt:lpstr>マニュアル!Print_Area</vt:lpstr>
      <vt:lpstr>明細!Print_Area</vt:lpstr>
      <vt:lpstr>コード表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木本　京介</dc:creator>
  <cp:keywords/>
  <dc:description/>
  <cp:lastModifiedBy>木本　京介</cp:lastModifiedBy>
  <cp:revision>0</cp:revision>
  <cp:lastPrinted>2021-11-05T08:42:19Z</cp:lastPrinted>
  <dcterms:created xsi:type="dcterms:W3CDTF">1601-01-01T00:00:00Z</dcterms:created>
  <dcterms:modified xsi:type="dcterms:W3CDTF">2024-04-01T00:42:58Z</dcterms:modified>
  <cp:category/>
</cp:coreProperties>
</file>