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900" windowWidth="13485" windowHeight="8985" tabRatio="852" activeTab="0"/>
  </bookViews>
  <sheets>
    <sheet name="様式" sheetId="1" r:id="rId1"/>
    <sheet name="記載例" sheetId="2" r:id="rId2"/>
  </sheets>
  <definedNames>
    <definedName name="_xlnm.Print_Area" localSheetId="1">'記載例'!$A$1:$AH$43</definedName>
    <definedName name="_xlnm.Print_Area" localSheetId="0">'様式'!$A$1:$AH$43</definedName>
  </definedNames>
  <calcPr fullCalcOnLoad="1"/>
</workbook>
</file>

<file path=xl/sharedStrings.xml><?xml version="1.0" encoding="utf-8"?>
<sst xmlns="http://schemas.openxmlformats.org/spreadsheetml/2006/main" count="142" uniqueCount="57">
  <si>
    <t>第1週</t>
  </si>
  <si>
    <t>第2週</t>
  </si>
  <si>
    <t>第3週</t>
  </si>
  <si>
    <t>利用者数</t>
  </si>
  <si>
    <t>平均提供時間数</t>
  </si>
  <si>
    <t>職　種</t>
  </si>
  <si>
    <t>勤務　　　　　　　　　　形態</t>
  </si>
  <si>
    <t>氏　名</t>
  </si>
  <si>
    <t>確保すべき介護職員数</t>
  </si>
  <si>
    <t>従業者の勤務の体制及び勤務形態一覧表　（平成２７年４月分）</t>
  </si>
  <si>
    <t>常勤職員が１か月に勤務すべき総時間数</t>
  </si>
  <si>
    <t>時間（ア）</t>
  </si>
  <si>
    <t>合計
（イ）</t>
  </si>
  <si>
    <t>第4週</t>
  </si>
  <si>
    <t>水</t>
  </si>
  <si>
    <t>水</t>
  </si>
  <si>
    <t>木</t>
  </si>
  <si>
    <t>木</t>
  </si>
  <si>
    <t>金</t>
  </si>
  <si>
    <t>土</t>
  </si>
  <si>
    <t>日</t>
  </si>
  <si>
    <t>月</t>
  </si>
  <si>
    <t>火</t>
  </si>
  <si>
    <t>サービス提供時間</t>
  </si>
  <si>
    <t>備考1　＊欄には、当該月の曜日を記入してください。</t>
  </si>
  <si>
    <t>　　　　勤務形態の区分　Ａ：常勤で専従　Ｂ：常勤で兼務　Ｃ：常勤以外で専従　Ｄ：常勤以外で兼務</t>
  </si>
  <si>
    <t>　　4　利用者数：実績若しくは予定の利用者数</t>
  </si>
  <si>
    <t>　　 　介護職員の勤務延時間数：平均提供時間数×確保すべき介護職員数</t>
  </si>
  <si>
    <t>　　3　届出する従業者の職種ごとに下記の勤務形態の区分の順にまとめて記載してください。</t>
  </si>
  <si>
    <t>　　5　算出にあたっては、小数点以下第2位を切り捨ててください。</t>
  </si>
  <si>
    <t>（Ａ）－（Ｂ）</t>
  </si>
  <si>
    <t>（　9：00～16：00　）</t>
  </si>
  <si>
    <t>　　2　届出を行う従業者について、1月分の勤務すべき時間数を記入してください。（記載例：8、8、8・・・）　</t>
  </si>
  <si>
    <t>　　　　※複数単位実施の場合は、単位ごとに提出してください。</t>
  </si>
  <si>
    <t>　　 　  平均提供時間数：利用者ごとの提供時間数の合計を利用者数で徐して得た数</t>
  </si>
  <si>
    <t>　　  　 確保すべき介護職員数：利用者数15人まで・・・1人以上　　利用者数16人以上・・・〔（利用者数-15）÷5＋１〕人以上</t>
  </si>
  <si>
    <t>　　 　  例：利用者数18人の場合（18ｰ15）÷5+1 = 1.6人</t>
  </si>
  <si>
    <t>介護・看護職員の勤務延時間数（Ａ）</t>
  </si>
  <si>
    <t>サービス種類（　　　　　　　　　　　　　　　　　　　　）</t>
  </si>
  <si>
    <t>事業所・施設名（　　　　　　　　　　　　　　　　　　　）</t>
  </si>
  <si>
    <t>常勤換算後
の人数
（イ/ア≦1.0）　</t>
  </si>
  <si>
    <t>職員Ａ</t>
  </si>
  <si>
    <t>職員Ｂ</t>
  </si>
  <si>
    <t>職員Ｃ</t>
  </si>
  <si>
    <t>職員Ｄ</t>
  </si>
  <si>
    <t>看護職員</t>
  </si>
  <si>
    <t>介護職員</t>
  </si>
  <si>
    <t>Ａ</t>
  </si>
  <si>
    <t>　　6　事業所における全ての看護・介護職員（基準上必要な員数を含む）について記載してください。ただし、中重度者ケア体制加算算定に係る専従で配置する看護職員及び</t>
  </si>
  <si>
    <t xml:space="preserve">           認知症加算に係る定員11名以上の場合に基準上配置が必要な看護職員1名がサービス提供時間帯に勤務する時間は除く。   </t>
  </si>
  <si>
    <t>常勤職員要件確認表（中重度者ケア体制加算・認知症加算用）</t>
  </si>
  <si>
    <t>（参考様式１８）</t>
  </si>
  <si>
    <t>Ｂ</t>
  </si>
  <si>
    <t>Ｃ</t>
  </si>
  <si>
    <t>確保すべき介護職員勤務延時間数（Ｂ）</t>
  </si>
  <si>
    <t>従業者の勤務の体制及び勤務形態一覧表　（平成　　年　月分）</t>
  </si>
  <si>
    <t>（　　：　　～　　：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</si>
</sst>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_ ;[Red]\-0.0\ "/>
    <numFmt numFmtId="183" formatCode="0.0_);[Red]\(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30"/>
      <name val="HGSｺﾞｼｯｸM"/>
      <family val="3"/>
    </font>
    <font>
      <sz val="10"/>
      <color indexed="30"/>
      <name val="HGSｺﾞｼｯｸM"/>
      <family val="3"/>
    </font>
    <font>
      <sz val="11"/>
      <color indexed="3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70C0"/>
      <name val="HGSｺﾞｼｯｸM"/>
      <family val="3"/>
    </font>
    <font>
      <sz val="10"/>
      <color rgb="FF0070C0"/>
      <name val="HGSｺﾞｼｯｸM"/>
      <family val="3"/>
    </font>
    <font>
      <sz val="11"/>
      <color rgb="FF0070C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double"/>
      <right style="thin"/>
      <top style="thin"/>
      <bottom style="thin"/>
    </border>
    <border>
      <left style="double"/>
      <right style="thin"/>
      <top style="thin"/>
      <bottom style="double"/>
    </border>
    <border>
      <left style="double"/>
      <right style="thin"/>
      <top>
        <color indexed="63"/>
      </top>
      <bottom style="thin"/>
    </border>
    <border>
      <left style="double"/>
      <right style="medium"/>
      <top style="thin"/>
      <bottom style="thin"/>
    </border>
    <border>
      <left style="medium"/>
      <right style="medium"/>
      <top style="medium"/>
      <bottom style="medium"/>
    </border>
    <border>
      <left style="double"/>
      <right style="thin"/>
      <top style="thin"/>
      <bottom>
        <color indexed="63"/>
      </bottom>
    </border>
    <border>
      <left style="double"/>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6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6" fillId="0" borderId="0" xfId="0" applyFont="1" applyAlignment="1">
      <alignment horizontal="justify"/>
    </xf>
    <xf numFmtId="0" fontId="4" fillId="0" borderId="0" xfId="0" applyFont="1" applyAlignment="1">
      <alignment/>
    </xf>
    <xf numFmtId="0" fontId="6" fillId="0" borderId="0" xfId="0" applyFont="1" applyAlignment="1">
      <alignment horizontal="left"/>
    </xf>
    <xf numFmtId="0" fontId="6" fillId="0" borderId="0" xfId="0" applyFont="1" applyAlignment="1">
      <alignment vertical="top"/>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181" fontId="5" fillId="0" borderId="10" xfId="0" applyNumberFormat="1" applyFont="1" applyBorder="1" applyAlignment="1">
      <alignment horizontal="center" vertical="center" shrinkToFit="1"/>
    </xf>
    <xf numFmtId="182" fontId="4" fillId="0" borderId="0" xfId="0" applyNumberFormat="1" applyFont="1" applyBorder="1" applyAlignment="1">
      <alignment shrinkToFit="1"/>
    </xf>
    <xf numFmtId="0" fontId="6" fillId="0" borderId="10" xfId="0" applyFont="1" applyFill="1" applyBorder="1" applyAlignment="1">
      <alignment horizontal="center" vertical="center" shrinkToFit="1"/>
    </xf>
    <xf numFmtId="0" fontId="6" fillId="0" borderId="10" xfId="0" applyFont="1" applyBorder="1" applyAlignment="1">
      <alignment horizontal="center" vertical="center" shrinkToFit="1"/>
    </xf>
    <xf numFmtId="0" fontId="4" fillId="0" borderId="0" xfId="0" applyFont="1" applyAlignment="1">
      <alignment horizontal="center"/>
    </xf>
    <xf numFmtId="0" fontId="5" fillId="0" borderId="11" xfId="0" applyFont="1" applyBorder="1" applyAlignment="1">
      <alignment horizontal="center" vertical="center" shrinkToFit="1"/>
    </xf>
    <xf numFmtId="182" fontId="4" fillId="0" borderId="0" xfId="0" applyNumberFormat="1" applyFont="1" applyBorder="1" applyAlignment="1">
      <alignment/>
    </xf>
    <xf numFmtId="0" fontId="7" fillId="0" borderId="0" xfId="0" applyFont="1" applyAlignment="1">
      <alignment/>
    </xf>
    <xf numFmtId="0" fontId="6" fillId="0" borderId="0" xfId="0" applyFont="1" applyBorder="1" applyAlignment="1">
      <alignment horizontal="center" vertical="center" shrinkToFit="1"/>
    </xf>
    <xf numFmtId="182" fontId="6" fillId="0" borderId="0" xfId="0" applyNumberFormat="1" applyFont="1" applyBorder="1" applyAlignment="1">
      <alignment horizontal="center" vertical="center" shrinkToFit="1"/>
    </xf>
    <xf numFmtId="181" fontId="6" fillId="0" borderId="0" xfId="0" applyNumberFormat="1" applyFont="1" applyBorder="1" applyAlignment="1">
      <alignment horizontal="center" vertical="center" shrinkToFit="1"/>
    </xf>
    <xf numFmtId="0" fontId="6" fillId="0" borderId="0" xfId="0" applyFont="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5" fillId="0" borderId="15" xfId="0" applyFont="1" applyBorder="1" applyAlignment="1">
      <alignment horizontal="center" vertical="center" shrinkToFit="1"/>
    </xf>
    <xf numFmtId="183" fontId="45" fillId="0" borderId="16" xfId="0" applyNumberFormat="1" applyFont="1" applyBorder="1" applyAlignment="1">
      <alignment horizontal="center" vertical="center" shrinkToFit="1"/>
    </xf>
    <xf numFmtId="183" fontId="45" fillId="0" borderId="10" xfId="0" applyNumberFormat="1" applyFont="1" applyBorder="1" applyAlignment="1">
      <alignment horizontal="center" vertical="center" shrinkToFit="1"/>
    </xf>
    <xf numFmtId="181" fontId="45" fillId="0" borderId="17" xfId="0" applyNumberFormat="1" applyFont="1" applyBorder="1" applyAlignment="1">
      <alignment horizontal="center" vertical="center" shrinkToFit="1"/>
    </xf>
    <xf numFmtId="183" fontId="45" fillId="0" borderId="15" xfId="0" applyNumberFormat="1" applyFont="1" applyBorder="1" applyAlignment="1">
      <alignment horizontal="center" vertical="center" shrinkToFit="1"/>
    </xf>
    <xf numFmtId="0" fontId="45" fillId="0" borderId="18" xfId="0" applyFont="1" applyBorder="1" applyAlignment="1">
      <alignment horizontal="center" vertical="center" shrinkToFit="1"/>
    </xf>
    <xf numFmtId="183" fontId="45" fillId="0" borderId="11" xfId="0" applyNumberFormat="1" applyFont="1" applyBorder="1" applyAlignment="1">
      <alignment horizontal="center" vertical="center" shrinkToFit="1"/>
    </xf>
    <xf numFmtId="0" fontId="45" fillId="0" borderId="16" xfId="0" applyFont="1" applyBorder="1" applyAlignment="1">
      <alignment horizontal="center" vertical="center" shrinkToFit="1"/>
    </xf>
    <xf numFmtId="181" fontId="45" fillId="0" borderId="16" xfId="0" applyNumberFormat="1" applyFont="1" applyBorder="1" applyAlignment="1">
      <alignment horizontal="center" vertical="center" shrinkToFit="1"/>
    </xf>
    <xf numFmtId="182" fontId="45" fillId="0" borderId="19" xfId="0" applyNumberFormat="1" applyFont="1" applyBorder="1" applyAlignment="1">
      <alignment horizontal="center" vertical="center" shrinkToFit="1"/>
    </xf>
    <xf numFmtId="181" fontId="45" fillId="0" borderId="20" xfId="0" applyNumberFormat="1" applyFont="1" applyBorder="1" applyAlignment="1">
      <alignment horizontal="center" vertical="center" shrinkToFit="1"/>
    </xf>
    <xf numFmtId="181" fontId="46" fillId="0" borderId="10" xfId="0" applyNumberFormat="1" applyFont="1" applyBorder="1" applyAlignment="1">
      <alignment horizontal="center" vertical="center" shrinkToFit="1"/>
    </xf>
    <xf numFmtId="182" fontId="47" fillId="0" borderId="10" xfId="0" applyNumberFormat="1" applyFont="1" applyBorder="1" applyAlignment="1">
      <alignment horizontal="center" vertical="center" shrinkToFi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H47"/>
  <sheetViews>
    <sheetView showGridLines="0" showZeros="0" tabSelected="1" view="pageBreakPreview" zoomScaleSheetLayoutView="100" zoomScalePageLayoutView="0" workbookViewId="0" topLeftCell="A1">
      <selection activeCell="P22" sqref="P22"/>
    </sheetView>
  </sheetViews>
  <sheetFormatPr defaultColWidth="9.00390625" defaultRowHeight="13.5"/>
  <cols>
    <col min="1" max="1" width="0.74609375" style="3" customWidth="1"/>
    <col min="2" max="2" width="15.125" style="3" customWidth="1"/>
    <col min="3" max="3" width="6.75390625" style="3" customWidth="1"/>
    <col min="4" max="4" width="15.125" style="3" customWidth="1"/>
    <col min="5" max="32" width="3.125" style="3" customWidth="1"/>
    <col min="33" max="33" width="6.625" style="3" customWidth="1"/>
    <col min="34" max="34" width="14.625" style="3" bestFit="1" customWidth="1"/>
    <col min="35" max="16384" width="9.00390625" style="3" customWidth="1"/>
  </cols>
  <sheetData>
    <row r="1" ht="5.25" customHeight="1"/>
    <row r="2" spans="2:4" ht="17.25">
      <c r="B2" s="6" t="s">
        <v>51</v>
      </c>
      <c r="D2" s="17" t="s">
        <v>50</v>
      </c>
    </row>
    <row r="3" ht="5.25" customHeight="1">
      <c r="B3" s="4"/>
    </row>
    <row r="4" spans="2:33" ht="13.5" customHeight="1">
      <c r="B4" s="6" t="s">
        <v>55</v>
      </c>
      <c r="X4" s="7" t="s">
        <v>38</v>
      </c>
      <c r="AB4" s="14"/>
      <c r="AC4" s="14"/>
      <c r="AD4" s="14"/>
      <c r="AE4" s="14"/>
      <c r="AF4" s="14"/>
      <c r="AG4" s="14"/>
    </row>
    <row r="5" spans="2:23" ht="6.75" customHeight="1">
      <c r="B5" s="6"/>
      <c r="W5" s="7"/>
    </row>
    <row r="6" ht="14.25" thickBot="1">
      <c r="X6" s="6" t="s">
        <v>39</v>
      </c>
    </row>
    <row r="7" spans="2:23" ht="19.5" customHeight="1" thickBot="1">
      <c r="B7" s="22" t="s">
        <v>10</v>
      </c>
      <c r="C7" s="23"/>
      <c r="D7" s="23"/>
      <c r="E7" s="23"/>
      <c r="F7" s="23"/>
      <c r="G7" s="23"/>
      <c r="H7" s="59"/>
      <c r="I7" s="60"/>
      <c r="J7" s="61"/>
      <c r="K7" s="23" t="s">
        <v>11</v>
      </c>
      <c r="L7" s="23"/>
      <c r="M7" s="23"/>
      <c r="N7" s="24"/>
      <c r="W7" s="6"/>
    </row>
    <row r="8" ht="7.5" customHeight="1">
      <c r="B8" s="4"/>
    </row>
    <row r="9" spans="2:34" s="5" customFormat="1" ht="18" customHeight="1">
      <c r="B9" s="50" t="s">
        <v>5</v>
      </c>
      <c r="C9" s="50" t="s">
        <v>6</v>
      </c>
      <c r="D9" s="50" t="s">
        <v>7</v>
      </c>
      <c r="E9" s="44" t="s">
        <v>0</v>
      </c>
      <c r="F9" s="45"/>
      <c r="G9" s="45"/>
      <c r="H9" s="45"/>
      <c r="I9" s="45"/>
      <c r="J9" s="45"/>
      <c r="K9" s="46"/>
      <c r="L9" s="44" t="s">
        <v>1</v>
      </c>
      <c r="M9" s="45"/>
      <c r="N9" s="45"/>
      <c r="O9" s="45"/>
      <c r="P9" s="45"/>
      <c r="Q9" s="45"/>
      <c r="R9" s="46"/>
      <c r="S9" s="44" t="s">
        <v>2</v>
      </c>
      <c r="T9" s="45"/>
      <c r="U9" s="45"/>
      <c r="V9" s="45"/>
      <c r="W9" s="45"/>
      <c r="X9" s="45"/>
      <c r="Y9" s="46"/>
      <c r="Z9" s="44" t="s">
        <v>13</v>
      </c>
      <c r="AA9" s="45"/>
      <c r="AB9" s="45"/>
      <c r="AC9" s="45"/>
      <c r="AD9" s="45"/>
      <c r="AE9" s="45"/>
      <c r="AF9" s="46"/>
      <c r="AG9" s="47" t="s">
        <v>12</v>
      </c>
      <c r="AH9" s="50" t="s">
        <v>40</v>
      </c>
    </row>
    <row r="10" spans="2:34" s="5" customFormat="1" ht="18" customHeight="1">
      <c r="B10" s="62"/>
      <c r="C10" s="62"/>
      <c r="D10" s="62"/>
      <c r="E10" s="8">
        <v>1</v>
      </c>
      <c r="F10" s="8">
        <v>2</v>
      </c>
      <c r="G10" s="8">
        <v>3</v>
      </c>
      <c r="H10" s="8">
        <v>4</v>
      </c>
      <c r="I10" s="8">
        <v>5</v>
      </c>
      <c r="J10" s="8">
        <v>6</v>
      </c>
      <c r="K10" s="8">
        <v>7</v>
      </c>
      <c r="L10" s="8">
        <v>8</v>
      </c>
      <c r="M10" s="8">
        <v>9</v>
      </c>
      <c r="N10" s="8">
        <v>10</v>
      </c>
      <c r="O10" s="8">
        <v>11</v>
      </c>
      <c r="P10" s="8">
        <v>12</v>
      </c>
      <c r="Q10" s="8">
        <v>13</v>
      </c>
      <c r="R10" s="8">
        <v>14</v>
      </c>
      <c r="S10" s="8">
        <v>15</v>
      </c>
      <c r="T10" s="8">
        <v>16</v>
      </c>
      <c r="U10" s="8">
        <v>17</v>
      </c>
      <c r="V10" s="8">
        <v>18</v>
      </c>
      <c r="W10" s="8">
        <v>19</v>
      </c>
      <c r="X10" s="8">
        <v>20</v>
      </c>
      <c r="Y10" s="8">
        <v>21</v>
      </c>
      <c r="Z10" s="8">
        <v>22</v>
      </c>
      <c r="AA10" s="8">
        <v>23</v>
      </c>
      <c r="AB10" s="8">
        <v>24</v>
      </c>
      <c r="AC10" s="8">
        <v>25</v>
      </c>
      <c r="AD10" s="8">
        <v>26</v>
      </c>
      <c r="AE10" s="8">
        <v>27</v>
      </c>
      <c r="AF10" s="8">
        <v>28</v>
      </c>
      <c r="AG10" s="48"/>
      <c r="AH10" s="51"/>
    </row>
    <row r="11" spans="2:34" s="5" customFormat="1" ht="18" customHeight="1">
      <c r="B11" s="63"/>
      <c r="C11" s="63"/>
      <c r="D11" s="63"/>
      <c r="E11" s="8" t="s">
        <v>15</v>
      </c>
      <c r="F11" s="8" t="s">
        <v>17</v>
      </c>
      <c r="G11" s="8" t="s">
        <v>18</v>
      </c>
      <c r="H11" s="8" t="s">
        <v>19</v>
      </c>
      <c r="I11" s="8" t="s">
        <v>20</v>
      </c>
      <c r="J11" s="8" t="s">
        <v>21</v>
      </c>
      <c r="K11" s="8" t="s">
        <v>22</v>
      </c>
      <c r="L11" s="8" t="s">
        <v>14</v>
      </c>
      <c r="M11" s="8" t="s">
        <v>16</v>
      </c>
      <c r="N11" s="8" t="s">
        <v>18</v>
      </c>
      <c r="O11" s="8" t="s">
        <v>19</v>
      </c>
      <c r="P11" s="8" t="s">
        <v>20</v>
      </c>
      <c r="Q11" s="8" t="s">
        <v>21</v>
      </c>
      <c r="R11" s="8" t="s">
        <v>22</v>
      </c>
      <c r="S11" s="8" t="s">
        <v>14</v>
      </c>
      <c r="T11" s="8" t="s">
        <v>16</v>
      </c>
      <c r="U11" s="8" t="s">
        <v>18</v>
      </c>
      <c r="V11" s="8" t="s">
        <v>19</v>
      </c>
      <c r="W11" s="8" t="s">
        <v>20</v>
      </c>
      <c r="X11" s="8" t="s">
        <v>21</v>
      </c>
      <c r="Y11" s="8" t="s">
        <v>22</v>
      </c>
      <c r="Z11" s="8" t="s">
        <v>14</v>
      </c>
      <c r="AA11" s="8" t="s">
        <v>16</v>
      </c>
      <c r="AB11" s="8" t="s">
        <v>18</v>
      </c>
      <c r="AC11" s="8" t="s">
        <v>19</v>
      </c>
      <c r="AD11" s="8" t="s">
        <v>20</v>
      </c>
      <c r="AE11" s="8" t="s">
        <v>21</v>
      </c>
      <c r="AF11" s="8" t="s">
        <v>22</v>
      </c>
      <c r="AG11" s="49"/>
      <c r="AH11" s="52"/>
    </row>
    <row r="12" spans="2:34" ht="18" customHeight="1">
      <c r="B12" s="9"/>
      <c r="C12" s="9"/>
      <c r="D12" s="9"/>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26">
        <f aca="true" t="shared" si="0" ref="AG12:AG21">SUM(E12:AF12)</f>
        <v>0</v>
      </c>
      <c r="AH12" s="27">
        <f>IF($H$7="","",ROUNDDOWN(AG12/$H$7,1))</f>
      </c>
    </row>
    <row r="13" spans="2:34" ht="18" customHeight="1">
      <c r="B13" s="9"/>
      <c r="C13" s="9"/>
      <c r="D13" s="9"/>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26">
        <f t="shared" si="0"/>
        <v>0</v>
      </c>
      <c r="AH13" s="27">
        <f aca="true" t="shared" si="1" ref="AH13:AH21">IF($H$7="","",ROUNDDOWN(AG13/$H$7,1))</f>
      </c>
    </row>
    <row r="14" spans="2:34" ht="18" customHeight="1">
      <c r="B14" s="9"/>
      <c r="C14" s="9"/>
      <c r="D14" s="9"/>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26">
        <f t="shared" si="0"/>
        <v>0</v>
      </c>
      <c r="AH14" s="27">
        <f t="shared" si="1"/>
      </c>
    </row>
    <row r="15" spans="2:34" ht="18" customHeight="1">
      <c r="B15" s="9"/>
      <c r="C15" s="9"/>
      <c r="D15" s="9"/>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26">
        <f t="shared" si="0"/>
        <v>0</v>
      </c>
      <c r="AH15" s="27">
        <f t="shared" si="1"/>
      </c>
    </row>
    <row r="16" spans="2:34" ht="18" customHeight="1">
      <c r="B16" s="9"/>
      <c r="C16" s="9"/>
      <c r="D16" s="9"/>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26">
        <f t="shared" si="0"/>
        <v>0</v>
      </c>
      <c r="AH16" s="27">
        <f t="shared" si="1"/>
      </c>
    </row>
    <row r="17" spans="2:34" ht="18" customHeight="1">
      <c r="B17" s="9"/>
      <c r="C17" s="9"/>
      <c r="D17" s="9"/>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26">
        <f t="shared" si="0"/>
        <v>0</v>
      </c>
      <c r="AH17" s="27">
        <f t="shared" si="1"/>
      </c>
    </row>
    <row r="18" spans="2:34" ht="18" customHeight="1">
      <c r="B18" s="9"/>
      <c r="C18" s="9"/>
      <c r="D18" s="9"/>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26">
        <f t="shared" si="0"/>
        <v>0</v>
      </c>
      <c r="AH18" s="27">
        <f t="shared" si="1"/>
      </c>
    </row>
    <row r="19" spans="2:34" ht="18" customHeight="1">
      <c r="B19" s="9"/>
      <c r="C19" s="9"/>
      <c r="D19" s="9"/>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26">
        <f t="shared" si="0"/>
        <v>0</v>
      </c>
      <c r="AH19" s="27">
        <f t="shared" si="1"/>
      </c>
    </row>
    <row r="20" spans="2:34" ht="18" customHeight="1">
      <c r="B20" s="9"/>
      <c r="C20" s="9"/>
      <c r="D20" s="9"/>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26">
        <f t="shared" si="0"/>
        <v>0</v>
      </c>
      <c r="AH20" s="27">
        <f t="shared" si="1"/>
      </c>
    </row>
    <row r="21" spans="2:34" ht="18" customHeight="1">
      <c r="B21" s="9"/>
      <c r="C21" s="9"/>
      <c r="D21" s="9"/>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26">
        <f t="shared" si="0"/>
        <v>0</v>
      </c>
      <c r="AH21" s="27">
        <f t="shared" si="1"/>
      </c>
    </row>
    <row r="22" spans="2:34" ht="18" customHeight="1">
      <c r="B22" s="9"/>
      <c r="C22" s="9"/>
      <c r="D22" s="9"/>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26"/>
      <c r="AH22" s="27"/>
    </row>
    <row r="23" spans="2:34" ht="18" customHeight="1" thickBot="1">
      <c r="B23" s="53" t="s">
        <v>37</v>
      </c>
      <c r="C23" s="54"/>
      <c r="D23" s="55"/>
      <c r="E23" s="25">
        <f>SUM(E12:E22)</f>
        <v>0</v>
      </c>
      <c r="F23" s="25">
        <f aca="true" t="shared" si="2" ref="F23:AF23">SUM(F12:F22)</f>
        <v>0</v>
      </c>
      <c r="G23" s="25">
        <f t="shared" si="2"/>
        <v>0</v>
      </c>
      <c r="H23" s="25">
        <f t="shared" si="2"/>
        <v>0</v>
      </c>
      <c r="I23" s="25">
        <f t="shared" si="2"/>
        <v>0</v>
      </c>
      <c r="J23" s="25">
        <f t="shared" si="2"/>
        <v>0</v>
      </c>
      <c r="K23" s="25">
        <f t="shared" si="2"/>
        <v>0</v>
      </c>
      <c r="L23" s="25">
        <f t="shared" si="2"/>
        <v>0</v>
      </c>
      <c r="M23" s="25">
        <f t="shared" si="2"/>
        <v>0</v>
      </c>
      <c r="N23" s="25">
        <f t="shared" si="2"/>
        <v>0</v>
      </c>
      <c r="O23" s="25">
        <f t="shared" si="2"/>
        <v>0</v>
      </c>
      <c r="P23" s="25">
        <f t="shared" si="2"/>
        <v>0</v>
      </c>
      <c r="Q23" s="25">
        <f t="shared" si="2"/>
        <v>0</v>
      </c>
      <c r="R23" s="25">
        <f t="shared" si="2"/>
        <v>0</v>
      </c>
      <c r="S23" s="25">
        <f t="shared" si="2"/>
        <v>0</v>
      </c>
      <c r="T23" s="25">
        <f t="shared" si="2"/>
        <v>0</v>
      </c>
      <c r="U23" s="25">
        <f t="shared" si="2"/>
        <v>0</v>
      </c>
      <c r="V23" s="25">
        <f t="shared" si="2"/>
        <v>0</v>
      </c>
      <c r="W23" s="25">
        <f t="shared" si="2"/>
        <v>0</v>
      </c>
      <c r="X23" s="25">
        <f t="shared" si="2"/>
        <v>0</v>
      </c>
      <c r="Y23" s="25">
        <f t="shared" si="2"/>
        <v>0</v>
      </c>
      <c r="Z23" s="25">
        <f t="shared" si="2"/>
        <v>0</v>
      </c>
      <c r="AA23" s="25">
        <f t="shared" si="2"/>
        <v>0</v>
      </c>
      <c r="AB23" s="25">
        <f t="shared" si="2"/>
        <v>0</v>
      </c>
      <c r="AC23" s="25">
        <f t="shared" si="2"/>
        <v>0</v>
      </c>
      <c r="AD23" s="25">
        <f t="shared" si="2"/>
        <v>0</v>
      </c>
      <c r="AE23" s="25">
        <f t="shared" si="2"/>
        <v>0</v>
      </c>
      <c r="AF23" s="25">
        <f t="shared" si="2"/>
        <v>0</v>
      </c>
      <c r="AG23" s="28">
        <f>SUM(E23:AF23)</f>
        <v>0</v>
      </c>
      <c r="AH23" s="29">
        <f>SUM(AH12:AH22)</f>
        <v>0</v>
      </c>
    </row>
    <row r="24" spans="2:34" s="2" customFormat="1" ht="18" customHeight="1" thickTop="1">
      <c r="B24" s="56" t="s">
        <v>3</v>
      </c>
      <c r="C24" s="57"/>
      <c r="D24" s="58"/>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30"/>
      <c r="AH24" s="31"/>
    </row>
    <row r="25" spans="2:34" s="2" customFormat="1" ht="18" customHeight="1">
      <c r="B25" s="38" t="s">
        <v>4</v>
      </c>
      <c r="C25" s="39"/>
      <c r="D25" s="4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32"/>
      <c r="AH25" s="27"/>
    </row>
    <row r="26" spans="2:34" s="2" customFormat="1" ht="18" customHeight="1">
      <c r="B26" s="38" t="s">
        <v>8</v>
      </c>
      <c r="C26" s="39"/>
      <c r="D26" s="40"/>
      <c r="E26" s="36">
        <f>IF(E24="","",IF(E24&lt;15,1,ROUNDDOWN((E24-15)/5+1,1)))</f>
      </c>
      <c r="F26" s="36">
        <f aca="true" t="shared" si="3" ref="F26:AF26">IF(F24="","",IF(F24&lt;15,1,ROUNDDOWN((F24-15)/5+1,1)))</f>
      </c>
      <c r="G26" s="36">
        <f t="shared" si="3"/>
      </c>
      <c r="H26" s="36">
        <f t="shared" si="3"/>
      </c>
      <c r="I26" s="36">
        <f t="shared" si="3"/>
      </c>
      <c r="J26" s="36">
        <f t="shared" si="3"/>
      </c>
      <c r="K26" s="36">
        <f t="shared" si="3"/>
      </c>
      <c r="L26" s="36">
        <f t="shared" si="3"/>
      </c>
      <c r="M26" s="36">
        <f t="shared" si="3"/>
      </c>
      <c r="N26" s="36">
        <f t="shared" si="3"/>
      </c>
      <c r="O26" s="36">
        <f t="shared" si="3"/>
      </c>
      <c r="P26" s="36">
        <f t="shared" si="3"/>
      </c>
      <c r="Q26" s="36">
        <f t="shared" si="3"/>
      </c>
      <c r="R26" s="36">
        <f t="shared" si="3"/>
      </c>
      <c r="S26" s="36">
        <f t="shared" si="3"/>
      </c>
      <c r="T26" s="36">
        <f t="shared" si="3"/>
      </c>
      <c r="U26" s="36">
        <f t="shared" si="3"/>
      </c>
      <c r="V26" s="36">
        <f t="shared" si="3"/>
      </c>
      <c r="W26" s="36">
        <f t="shared" si="3"/>
      </c>
      <c r="X26" s="36">
        <f t="shared" si="3"/>
      </c>
      <c r="Y26" s="36">
        <f t="shared" si="3"/>
      </c>
      <c r="Z26" s="36">
        <f t="shared" si="3"/>
      </c>
      <c r="AA26" s="36">
        <f t="shared" si="3"/>
      </c>
      <c r="AB26" s="36">
        <f t="shared" si="3"/>
      </c>
      <c r="AC26" s="36">
        <f t="shared" si="3"/>
      </c>
      <c r="AD26" s="36">
        <f t="shared" si="3"/>
      </c>
      <c r="AE26" s="36">
        <f t="shared" si="3"/>
      </c>
      <c r="AF26" s="36">
        <f t="shared" si="3"/>
      </c>
      <c r="AG26" s="32"/>
      <c r="AH26" s="27"/>
    </row>
    <row r="27" spans="2:34" s="2" customFormat="1" ht="18" customHeight="1" thickBot="1">
      <c r="B27" s="38" t="s">
        <v>54</v>
      </c>
      <c r="C27" s="39"/>
      <c r="D27" s="40"/>
      <c r="E27" s="36">
        <f>IF(E26="","",ROUNDDOWN(E25*E26,1))</f>
      </c>
      <c r="F27" s="36">
        <f aca="true" t="shared" si="4" ref="F27:AF27">IF(F26="","",ROUNDDOWN(F25*F26,1))</f>
      </c>
      <c r="G27" s="36">
        <f t="shared" si="4"/>
      </c>
      <c r="H27" s="36">
        <f t="shared" si="4"/>
      </c>
      <c r="I27" s="36">
        <f t="shared" si="4"/>
      </c>
      <c r="J27" s="36">
        <f t="shared" si="4"/>
      </c>
      <c r="K27" s="36">
        <f t="shared" si="4"/>
      </c>
      <c r="L27" s="36">
        <f t="shared" si="4"/>
      </c>
      <c r="M27" s="36">
        <f t="shared" si="4"/>
      </c>
      <c r="N27" s="36">
        <f t="shared" si="4"/>
      </c>
      <c r="O27" s="36">
        <f t="shared" si="4"/>
      </c>
      <c r="P27" s="36">
        <f t="shared" si="4"/>
      </c>
      <c r="Q27" s="36">
        <f t="shared" si="4"/>
      </c>
      <c r="R27" s="36">
        <f t="shared" si="4"/>
      </c>
      <c r="S27" s="36">
        <f t="shared" si="4"/>
      </c>
      <c r="T27" s="36">
        <f t="shared" si="4"/>
      </c>
      <c r="U27" s="36">
        <f t="shared" si="4"/>
      </c>
      <c r="V27" s="36">
        <f t="shared" si="4"/>
      </c>
      <c r="W27" s="36">
        <f t="shared" si="4"/>
      </c>
      <c r="X27" s="36">
        <f t="shared" si="4"/>
      </c>
      <c r="Y27" s="36">
        <f t="shared" si="4"/>
      </c>
      <c r="Z27" s="36">
        <f t="shared" si="4"/>
      </c>
      <c r="AA27" s="36">
        <f t="shared" si="4"/>
      </c>
      <c r="AB27" s="36">
        <f t="shared" si="4"/>
      </c>
      <c r="AC27" s="36">
        <f t="shared" si="4"/>
      </c>
      <c r="AD27" s="36">
        <f t="shared" si="4"/>
      </c>
      <c r="AE27" s="36">
        <f t="shared" si="4"/>
      </c>
      <c r="AF27" s="36">
        <f t="shared" si="4"/>
      </c>
      <c r="AG27" s="33">
        <f>SUM(E27:AF27)</f>
        <v>0</v>
      </c>
      <c r="AH27" s="27">
        <f>IF(H7="","",ROUNDDOWN(AG27/$H$7,1))</f>
      </c>
    </row>
    <row r="28" spans="2:34" ht="18" customHeight="1" thickBot="1">
      <c r="B28" s="41" t="s">
        <v>30</v>
      </c>
      <c r="C28" s="42"/>
      <c r="D28" s="43"/>
      <c r="E28" s="37">
        <f>IF(E27="","",E23-E27)</f>
      </c>
      <c r="F28" s="37">
        <f aca="true" t="shared" si="5" ref="F28:AF28">IF(F27="","",F23-F27)</f>
      </c>
      <c r="G28" s="37">
        <f t="shared" si="5"/>
      </c>
      <c r="H28" s="37">
        <f t="shared" si="5"/>
      </c>
      <c r="I28" s="37">
        <f t="shared" si="5"/>
      </c>
      <c r="J28" s="37">
        <f t="shared" si="5"/>
      </c>
      <c r="K28" s="37">
        <f t="shared" si="5"/>
      </c>
      <c r="L28" s="37">
        <f t="shared" si="5"/>
      </c>
      <c r="M28" s="37">
        <f t="shared" si="5"/>
      </c>
      <c r="N28" s="37">
        <f t="shared" si="5"/>
      </c>
      <c r="O28" s="37">
        <f t="shared" si="5"/>
      </c>
      <c r="P28" s="37">
        <f t="shared" si="5"/>
      </c>
      <c r="Q28" s="37">
        <f t="shared" si="5"/>
      </c>
      <c r="R28" s="37">
        <f t="shared" si="5"/>
      </c>
      <c r="S28" s="37">
        <f t="shared" si="5"/>
      </c>
      <c r="T28" s="37">
        <f t="shared" si="5"/>
      </c>
      <c r="U28" s="37">
        <f t="shared" si="5"/>
      </c>
      <c r="V28" s="37">
        <f t="shared" si="5"/>
      </c>
      <c r="W28" s="37">
        <f t="shared" si="5"/>
      </c>
      <c r="X28" s="37">
        <f t="shared" si="5"/>
      </c>
      <c r="Y28" s="37">
        <f t="shared" si="5"/>
      </c>
      <c r="Z28" s="37">
        <f t="shared" si="5"/>
      </c>
      <c r="AA28" s="37">
        <f t="shared" si="5"/>
      </c>
      <c r="AB28" s="37">
        <f t="shared" si="5"/>
      </c>
      <c r="AC28" s="37">
        <f t="shared" si="5"/>
      </c>
      <c r="AD28" s="37">
        <f t="shared" si="5"/>
      </c>
      <c r="AE28" s="37">
        <f t="shared" si="5"/>
      </c>
      <c r="AF28" s="37">
        <f t="shared" si="5"/>
      </c>
      <c r="AG28" s="34">
        <f>SUM(E28:AF28)</f>
        <v>0</v>
      </c>
      <c r="AH28" s="35">
        <f>IF(H7="","",ROUNDDOWN(AG28/$H$7,1))</f>
      </c>
    </row>
    <row r="29" spans="2:34" ht="6" customHeight="1">
      <c r="B29" s="18"/>
      <c r="C29" s="18"/>
      <c r="D29" s="18"/>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9"/>
      <c r="AH29" s="20"/>
    </row>
    <row r="30" spans="2:34" ht="13.5">
      <c r="B30" s="1"/>
      <c r="C30" s="5"/>
      <c r="D30" s="5"/>
      <c r="E30" s="5"/>
      <c r="F30" s="5"/>
      <c r="G30" s="5"/>
      <c r="H30" s="5"/>
      <c r="I30" s="5"/>
      <c r="J30" s="5"/>
      <c r="K30" s="5"/>
      <c r="L30" s="5"/>
      <c r="M30" s="5"/>
      <c r="N30" s="5"/>
      <c r="O30" s="5"/>
      <c r="P30" s="5"/>
      <c r="Q30" s="5"/>
      <c r="R30" s="5"/>
      <c r="S30" s="5"/>
      <c r="T30" s="5"/>
      <c r="U30" s="5"/>
      <c r="V30" s="5"/>
      <c r="W30" s="5"/>
      <c r="X30" s="5"/>
      <c r="Y30" s="16" t="s">
        <v>23</v>
      </c>
      <c r="AA30" s="5"/>
      <c r="AB30" s="5"/>
      <c r="AC30" s="5"/>
      <c r="AD30" s="5"/>
      <c r="AE30" s="16" t="s">
        <v>56</v>
      </c>
      <c r="AF30" s="5"/>
      <c r="AG30" s="5"/>
      <c r="AH30" s="5"/>
    </row>
    <row r="31" ht="13.5">
      <c r="B31" s="21" t="s">
        <v>24</v>
      </c>
    </row>
    <row r="32" ht="13.5">
      <c r="B32" s="21" t="s">
        <v>32</v>
      </c>
    </row>
    <row r="33" ht="13.5">
      <c r="B33" s="21" t="s">
        <v>33</v>
      </c>
    </row>
    <row r="34" ht="13.5">
      <c r="B34" s="21" t="s">
        <v>28</v>
      </c>
    </row>
    <row r="35" ht="13.5">
      <c r="B35" s="21" t="s">
        <v>25</v>
      </c>
    </row>
    <row r="36" ht="13.5">
      <c r="B36" s="21" t="s">
        <v>26</v>
      </c>
    </row>
    <row r="37" ht="13.5">
      <c r="B37" s="21" t="s">
        <v>34</v>
      </c>
    </row>
    <row r="38" ht="13.5">
      <c r="B38" s="21" t="s">
        <v>35</v>
      </c>
    </row>
    <row r="39" ht="13.5">
      <c r="B39" s="21" t="s">
        <v>36</v>
      </c>
    </row>
    <row r="40" ht="13.5">
      <c r="B40" s="21" t="s">
        <v>27</v>
      </c>
    </row>
    <row r="41" ht="13.5">
      <c r="B41" s="21" t="s">
        <v>29</v>
      </c>
    </row>
    <row r="42" ht="13.5">
      <c r="B42" s="21" t="s">
        <v>48</v>
      </c>
    </row>
    <row r="43" ht="13.5">
      <c r="B43" s="1" t="s">
        <v>49</v>
      </c>
    </row>
    <row r="44" ht="13.5">
      <c r="B44" s="1"/>
    </row>
    <row r="45" ht="13.5">
      <c r="B45" s="1"/>
    </row>
    <row r="46" ht="13.5">
      <c r="B46" s="1"/>
    </row>
    <row r="47" ht="13.5">
      <c r="B47" s="1"/>
    </row>
  </sheetData>
  <sheetProtection/>
  <mergeCells count="16">
    <mergeCell ref="AG9:AG11"/>
    <mergeCell ref="AH9:AH11"/>
    <mergeCell ref="B23:D23"/>
    <mergeCell ref="B24:D24"/>
    <mergeCell ref="H7:J7"/>
    <mergeCell ref="B9:B11"/>
    <mergeCell ref="C9:C11"/>
    <mergeCell ref="D9:D11"/>
    <mergeCell ref="E9:K9"/>
    <mergeCell ref="L9:R9"/>
    <mergeCell ref="B25:D25"/>
    <mergeCell ref="B26:D26"/>
    <mergeCell ref="B27:D27"/>
    <mergeCell ref="B28:D28"/>
    <mergeCell ref="S9:Y9"/>
    <mergeCell ref="Z9:AF9"/>
  </mergeCells>
  <printOptions/>
  <pageMargins left="0.5905511811023623" right="0" top="0.5905511811023623" bottom="0.28" header="0.5118110236220472" footer="0.3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2:AH47"/>
  <sheetViews>
    <sheetView showGridLines="0" showZeros="0" view="pageBreakPreview" zoomScaleSheetLayoutView="100" zoomScalePageLayoutView="0" workbookViewId="0" topLeftCell="A10">
      <selection activeCell="E26" sqref="E26"/>
    </sheetView>
  </sheetViews>
  <sheetFormatPr defaultColWidth="9.00390625" defaultRowHeight="13.5"/>
  <cols>
    <col min="1" max="1" width="0.74609375" style="3" customWidth="1"/>
    <col min="2" max="2" width="15.125" style="3" customWidth="1"/>
    <col min="3" max="3" width="6.75390625" style="3" customWidth="1"/>
    <col min="4" max="4" width="15.125" style="3" customWidth="1"/>
    <col min="5" max="32" width="3.125" style="3" customWidth="1"/>
    <col min="33" max="33" width="6.625" style="3" customWidth="1"/>
    <col min="34" max="34" width="14.625" style="3" bestFit="1" customWidth="1"/>
    <col min="35" max="16384" width="9.00390625" style="3" customWidth="1"/>
  </cols>
  <sheetData>
    <row r="1" ht="5.25" customHeight="1"/>
    <row r="2" spans="2:4" ht="17.25">
      <c r="B2" s="6" t="s">
        <v>51</v>
      </c>
      <c r="D2" s="17" t="s">
        <v>50</v>
      </c>
    </row>
    <row r="3" ht="5.25" customHeight="1">
      <c r="B3" s="4"/>
    </row>
    <row r="4" spans="2:33" ht="13.5" customHeight="1">
      <c r="B4" s="6" t="s">
        <v>9</v>
      </c>
      <c r="X4" s="7" t="s">
        <v>38</v>
      </c>
      <c r="AB4" s="14"/>
      <c r="AC4" s="14"/>
      <c r="AD4" s="14"/>
      <c r="AE4" s="14"/>
      <c r="AF4" s="14"/>
      <c r="AG4" s="14"/>
    </row>
    <row r="5" spans="2:23" ht="6.75" customHeight="1">
      <c r="B5" s="6"/>
      <c r="W5" s="7"/>
    </row>
    <row r="6" ht="14.25" thickBot="1">
      <c r="X6" s="6" t="s">
        <v>39</v>
      </c>
    </row>
    <row r="7" spans="2:23" ht="19.5" customHeight="1" thickBot="1">
      <c r="B7" s="22" t="s">
        <v>10</v>
      </c>
      <c r="C7" s="23"/>
      <c r="D7" s="23"/>
      <c r="E7" s="23"/>
      <c r="F7" s="23"/>
      <c r="G7" s="23"/>
      <c r="H7" s="59">
        <v>160</v>
      </c>
      <c r="I7" s="60"/>
      <c r="J7" s="61"/>
      <c r="K7" s="23" t="s">
        <v>11</v>
      </c>
      <c r="L7" s="23"/>
      <c r="M7" s="23"/>
      <c r="N7" s="24"/>
      <c r="W7" s="6"/>
    </row>
    <row r="8" ht="7.5" customHeight="1">
      <c r="B8" s="4"/>
    </row>
    <row r="9" spans="2:34" s="5" customFormat="1" ht="18" customHeight="1">
      <c r="B9" s="50" t="s">
        <v>5</v>
      </c>
      <c r="C9" s="50" t="s">
        <v>6</v>
      </c>
      <c r="D9" s="50" t="s">
        <v>7</v>
      </c>
      <c r="E9" s="44" t="s">
        <v>0</v>
      </c>
      <c r="F9" s="45"/>
      <c r="G9" s="45"/>
      <c r="H9" s="45"/>
      <c r="I9" s="45"/>
      <c r="J9" s="45"/>
      <c r="K9" s="46"/>
      <c r="L9" s="44" t="s">
        <v>1</v>
      </c>
      <c r="M9" s="45"/>
      <c r="N9" s="45"/>
      <c r="O9" s="45"/>
      <c r="P9" s="45"/>
      <c r="Q9" s="45"/>
      <c r="R9" s="46"/>
      <c r="S9" s="44" t="s">
        <v>2</v>
      </c>
      <c r="T9" s="45"/>
      <c r="U9" s="45"/>
      <c r="V9" s="45"/>
      <c r="W9" s="45"/>
      <c r="X9" s="45"/>
      <c r="Y9" s="46"/>
      <c r="Z9" s="44" t="s">
        <v>13</v>
      </c>
      <c r="AA9" s="45"/>
      <c r="AB9" s="45"/>
      <c r="AC9" s="45"/>
      <c r="AD9" s="45"/>
      <c r="AE9" s="45"/>
      <c r="AF9" s="46"/>
      <c r="AG9" s="47" t="s">
        <v>12</v>
      </c>
      <c r="AH9" s="50" t="s">
        <v>40</v>
      </c>
    </row>
    <row r="10" spans="2:34" s="5" customFormat="1" ht="18" customHeight="1">
      <c r="B10" s="62"/>
      <c r="C10" s="62"/>
      <c r="D10" s="62"/>
      <c r="E10" s="8">
        <v>1</v>
      </c>
      <c r="F10" s="8">
        <v>2</v>
      </c>
      <c r="G10" s="8">
        <v>3</v>
      </c>
      <c r="H10" s="8">
        <v>4</v>
      </c>
      <c r="I10" s="8">
        <v>5</v>
      </c>
      <c r="J10" s="8">
        <v>6</v>
      </c>
      <c r="K10" s="8">
        <v>7</v>
      </c>
      <c r="L10" s="8">
        <v>8</v>
      </c>
      <c r="M10" s="8">
        <v>9</v>
      </c>
      <c r="N10" s="8">
        <v>10</v>
      </c>
      <c r="O10" s="8">
        <v>11</v>
      </c>
      <c r="P10" s="8">
        <v>12</v>
      </c>
      <c r="Q10" s="8">
        <v>13</v>
      </c>
      <c r="R10" s="8">
        <v>14</v>
      </c>
      <c r="S10" s="8">
        <v>15</v>
      </c>
      <c r="T10" s="8">
        <v>16</v>
      </c>
      <c r="U10" s="8">
        <v>17</v>
      </c>
      <c r="V10" s="8">
        <v>18</v>
      </c>
      <c r="W10" s="8">
        <v>19</v>
      </c>
      <c r="X10" s="8">
        <v>20</v>
      </c>
      <c r="Y10" s="8">
        <v>21</v>
      </c>
      <c r="Z10" s="8">
        <v>22</v>
      </c>
      <c r="AA10" s="8">
        <v>23</v>
      </c>
      <c r="AB10" s="8">
        <v>24</v>
      </c>
      <c r="AC10" s="8">
        <v>25</v>
      </c>
      <c r="AD10" s="8">
        <v>26</v>
      </c>
      <c r="AE10" s="8">
        <v>27</v>
      </c>
      <c r="AF10" s="8">
        <v>28</v>
      </c>
      <c r="AG10" s="48"/>
      <c r="AH10" s="51"/>
    </row>
    <row r="11" spans="2:34" s="5" customFormat="1" ht="18" customHeight="1">
      <c r="B11" s="63"/>
      <c r="C11" s="63"/>
      <c r="D11" s="63"/>
      <c r="E11" s="8" t="s">
        <v>15</v>
      </c>
      <c r="F11" s="8" t="s">
        <v>17</v>
      </c>
      <c r="G11" s="8" t="s">
        <v>18</v>
      </c>
      <c r="H11" s="8" t="s">
        <v>19</v>
      </c>
      <c r="I11" s="8" t="s">
        <v>20</v>
      </c>
      <c r="J11" s="8" t="s">
        <v>21</v>
      </c>
      <c r="K11" s="8" t="s">
        <v>22</v>
      </c>
      <c r="L11" s="8" t="s">
        <v>14</v>
      </c>
      <c r="M11" s="8" t="s">
        <v>16</v>
      </c>
      <c r="N11" s="8" t="s">
        <v>18</v>
      </c>
      <c r="O11" s="8" t="s">
        <v>19</v>
      </c>
      <c r="P11" s="8" t="s">
        <v>20</v>
      </c>
      <c r="Q11" s="8" t="s">
        <v>21</v>
      </c>
      <c r="R11" s="8" t="s">
        <v>22</v>
      </c>
      <c r="S11" s="8" t="s">
        <v>14</v>
      </c>
      <c r="T11" s="8" t="s">
        <v>16</v>
      </c>
      <c r="U11" s="8" t="s">
        <v>18</v>
      </c>
      <c r="V11" s="8" t="s">
        <v>19</v>
      </c>
      <c r="W11" s="8" t="s">
        <v>20</v>
      </c>
      <c r="X11" s="8" t="s">
        <v>21</v>
      </c>
      <c r="Y11" s="8" t="s">
        <v>22</v>
      </c>
      <c r="Z11" s="8" t="s">
        <v>14</v>
      </c>
      <c r="AA11" s="8" t="s">
        <v>16</v>
      </c>
      <c r="AB11" s="8" t="s">
        <v>18</v>
      </c>
      <c r="AC11" s="8" t="s">
        <v>19</v>
      </c>
      <c r="AD11" s="8" t="s">
        <v>20</v>
      </c>
      <c r="AE11" s="8" t="s">
        <v>21</v>
      </c>
      <c r="AF11" s="8" t="s">
        <v>22</v>
      </c>
      <c r="AG11" s="49"/>
      <c r="AH11" s="52"/>
    </row>
    <row r="12" spans="2:34" ht="18" customHeight="1">
      <c r="B12" s="9" t="s">
        <v>45</v>
      </c>
      <c r="C12" s="9" t="s">
        <v>47</v>
      </c>
      <c r="D12" s="9" t="s">
        <v>41</v>
      </c>
      <c r="E12" s="12">
        <v>8</v>
      </c>
      <c r="F12" s="12">
        <v>8</v>
      </c>
      <c r="G12" s="12">
        <v>8</v>
      </c>
      <c r="H12" s="12"/>
      <c r="I12" s="12"/>
      <c r="J12" s="12">
        <v>8</v>
      </c>
      <c r="K12" s="12">
        <v>8</v>
      </c>
      <c r="L12" s="12">
        <v>8</v>
      </c>
      <c r="M12" s="12">
        <v>8</v>
      </c>
      <c r="N12" s="12">
        <v>8</v>
      </c>
      <c r="O12" s="12"/>
      <c r="P12" s="12"/>
      <c r="Q12" s="12">
        <v>8</v>
      </c>
      <c r="R12" s="12">
        <v>8</v>
      </c>
      <c r="S12" s="12">
        <v>8</v>
      </c>
      <c r="T12" s="12">
        <v>8</v>
      </c>
      <c r="U12" s="12">
        <v>8</v>
      </c>
      <c r="V12" s="12"/>
      <c r="W12" s="12"/>
      <c r="X12" s="12">
        <v>8</v>
      </c>
      <c r="Y12" s="12">
        <v>8</v>
      </c>
      <c r="Z12" s="12">
        <v>8</v>
      </c>
      <c r="AA12" s="12">
        <v>8</v>
      </c>
      <c r="AB12" s="12">
        <v>8</v>
      </c>
      <c r="AC12" s="12"/>
      <c r="AD12" s="12"/>
      <c r="AE12" s="12">
        <v>8</v>
      </c>
      <c r="AF12" s="12">
        <v>8</v>
      </c>
      <c r="AG12" s="26">
        <f aca="true" t="shared" si="0" ref="AG12:AG21">SUM(E12:AF12)</f>
        <v>160</v>
      </c>
      <c r="AH12" s="27">
        <f aca="true" t="shared" si="1" ref="AH12:AH21">ROUNDDOWN(AG12/$H$7,1)</f>
        <v>1</v>
      </c>
    </row>
    <row r="13" spans="2:34" ht="18" customHeight="1">
      <c r="B13" s="9" t="s">
        <v>46</v>
      </c>
      <c r="C13" s="9" t="s">
        <v>47</v>
      </c>
      <c r="D13" s="9" t="s">
        <v>42</v>
      </c>
      <c r="E13" s="12">
        <v>8</v>
      </c>
      <c r="F13" s="12">
        <v>8</v>
      </c>
      <c r="G13" s="12">
        <v>8</v>
      </c>
      <c r="H13" s="12">
        <v>8</v>
      </c>
      <c r="I13" s="12"/>
      <c r="J13" s="12"/>
      <c r="K13" s="12">
        <v>8</v>
      </c>
      <c r="L13" s="12">
        <v>8</v>
      </c>
      <c r="M13" s="12">
        <v>8</v>
      </c>
      <c r="N13" s="12">
        <v>8</v>
      </c>
      <c r="O13" s="12">
        <v>8</v>
      </c>
      <c r="P13" s="12"/>
      <c r="Q13" s="12"/>
      <c r="R13" s="12">
        <v>8</v>
      </c>
      <c r="S13" s="12">
        <v>8</v>
      </c>
      <c r="T13" s="12">
        <v>8</v>
      </c>
      <c r="U13" s="12">
        <v>8</v>
      </c>
      <c r="V13" s="12">
        <v>8</v>
      </c>
      <c r="W13" s="12"/>
      <c r="X13" s="12"/>
      <c r="Y13" s="12">
        <v>8</v>
      </c>
      <c r="Z13" s="12">
        <v>8</v>
      </c>
      <c r="AA13" s="12">
        <v>8</v>
      </c>
      <c r="AB13" s="12">
        <v>8</v>
      </c>
      <c r="AC13" s="12">
        <v>8</v>
      </c>
      <c r="AD13" s="12"/>
      <c r="AE13" s="12"/>
      <c r="AF13" s="12">
        <v>8</v>
      </c>
      <c r="AG13" s="26">
        <f t="shared" si="0"/>
        <v>160</v>
      </c>
      <c r="AH13" s="27">
        <f t="shared" si="1"/>
        <v>1</v>
      </c>
    </row>
    <row r="14" spans="2:34" ht="18" customHeight="1">
      <c r="B14" s="9" t="s">
        <v>46</v>
      </c>
      <c r="C14" s="9" t="s">
        <v>53</v>
      </c>
      <c r="D14" s="9" t="s">
        <v>43</v>
      </c>
      <c r="E14" s="12">
        <v>7</v>
      </c>
      <c r="F14" s="12">
        <v>7</v>
      </c>
      <c r="G14" s="12">
        <v>7</v>
      </c>
      <c r="H14" s="12"/>
      <c r="I14" s="12"/>
      <c r="J14" s="12">
        <v>7</v>
      </c>
      <c r="K14" s="12">
        <v>7</v>
      </c>
      <c r="L14" s="12">
        <v>7</v>
      </c>
      <c r="M14" s="12">
        <v>7</v>
      </c>
      <c r="N14" s="12">
        <v>7</v>
      </c>
      <c r="O14" s="12"/>
      <c r="P14" s="12"/>
      <c r="Q14" s="12">
        <v>7</v>
      </c>
      <c r="R14" s="12">
        <v>7</v>
      </c>
      <c r="S14" s="12">
        <v>7</v>
      </c>
      <c r="T14" s="12">
        <v>7</v>
      </c>
      <c r="U14" s="12">
        <v>7</v>
      </c>
      <c r="V14" s="12"/>
      <c r="W14" s="12"/>
      <c r="X14" s="12">
        <v>7</v>
      </c>
      <c r="Y14" s="12">
        <v>7</v>
      </c>
      <c r="Z14" s="12">
        <v>7</v>
      </c>
      <c r="AA14" s="12">
        <v>7</v>
      </c>
      <c r="AB14" s="12">
        <v>7</v>
      </c>
      <c r="AC14" s="12"/>
      <c r="AD14" s="12"/>
      <c r="AE14" s="12">
        <v>7</v>
      </c>
      <c r="AF14" s="12">
        <v>7</v>
      </c>
      <c r="AG14" s="26">
        <f t="shared" si="0"/>
        <v>140</v>
      </c>
      <c r="AH14" s="27">
        <f t="shared" si="1"/>
        <v>0.8</v>
      </c>
    </row>
    <row r="15" spans="2:34" ht="18" customHeight="1">
      <c r="B15" s="9" t="s">
        <v>46</v>
      </c>
      <c r="C15" s="9" t="s">
        <v>52</v>
      </c>
      <c r="D15" s="9" t="s">
        <v>44</v>
      </c>
      <c r="E15" s="12"/>
      <c r="F15" s="12"/>
      <c r="G15" s="12">
        <v>8</v>
      </c>
      <c r="H15" s="12">
        <v>8</v>
      </c>
      <c r="I15" s="12"/>
      <c r="J15" s="12">
        <v>8</v>
      </c>
      <c r="K15" s="12">
        <v>8</v>
      </c>
      <c r="L15" s="12"/>
      <c r="M15" s="12"/>
      <c r="N15" s="12">
        <v>8</v>
      </c>
      <c r="O15" s="12">
        <v>8</v>
      </c>
      <c r="P15" s="12"/>
      <c r="Q15" s="12">
        <v>8</v>
      </c>
      <c r="R15" s="12">
        <v>8</v>
      </c>
      <c r="S15" s="12"/>
      <c r="T15" s="12"/>
      <c r="U15" s="12">
        <v>8</v>
      </c>
      <c r="V15" s="12">
        <v>8</v>
      </c>
      <c r="W15" s="12"/>
      <c r="X15" s="12">
        <v>8</v>
      </c>
      <c r="Y15" s="12">
        <v>8</v>
      </c>
      <c r="Z15" s="12"/>
      <c r="AA15" s="12"/>
      <c r="AB15" s="12">
        <v>8</v>
      </c>
      <c r="AC15" s="12">
        <v>8</v>
      </c>
      <c r="AD15" s="12"/>
      <c r="AE15" s="12">
        <v>8</v>
      </c>
      <c r="AF15" s="12">
        <v>8</v>
      </c>
      <c r="AG15" s="26">
        <f t="shared" si="0"/>
        <v>128</v>
      </c>
      <c r="AH15" s="27">
        <f t="shared" si="1"/>
        <v>0.8</v>
      </c>
    </row>
    <row r="16" spans="2:34" ht="18" customHeight="1">
      <c r="B16" s="9"/>
      <c r="C16" s="9"/>
      <c r="D16" s="9"/>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26">
        <f t="shared" si="0"/>
        <v>0</v>
      </c>
      <c r="AH16" s="27">
        <f t="shared" si="1"/>
        <v>0</v>
      </c>
    </row>
    <row r="17" spans="2:34" ht="18" customHeight="1">
      <c r="B17" s="9"/>
      <c r="C17" s="9"/>
      <c r="D17" s="9"/>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26">
        <f t="shared" si="0"/>
        <v>0</v>
      </c>
      <c r="AH17" s="27">
        <f t="shared" si="1"/>
        <v>0</v>
      </c>
    </row>
    <row r="18" spans="2:34" ht="18" customHeight="1">
      <c r="B18" s="9"/>
      <c r="C18" s="9"/>
      <c r="D18" s="9"/>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26">
        <f t="shared" si="0"/>
        <v>0</v>
      </c>
      <c r="AH18" s="27">
        <f t="shared" si="1"/>
        <v>0</v>
      </c>
    </row>
    <row r="19" spans="2:34" ht="18" customHeight="1">
      <c r="B19" s="9"/>
      <c r="C19" s="9"/>
      <c r="D19" s="9"/>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26">
        <f t="shared" si="0"/>
        <v>0</v>
      </c>
      <c r="AH19" s="27">
        <f t="shared" si="1"/>
        <v>0</v>
      </c>
    </row>
    <row r="20" spans="2:34" ht="18" customHeight="1">
      <c r="B20" s="9"/>
      <c r="C20" s="9"/>
      <c r="D20" s="9"/>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26">
        <f t="shared" si="0"/>
        <v>0</v>
      </c>
      <c r="AH20" s="27">
        <f t="shared" si="1"/>
        <v>0</v>
      </c>
    </row>
    <row r="21" spans="2:34" ht="18" customHeight="1">
      <c r="B21" s="9"/>
      <c r="C21" s="9"/>
      <c r="D21" s="9"/>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26">
        <f t="shared" si="0"/>
        <v>0</v>
      </c>
      <c r="AH21" s="27">
        <f t="shared" si="1"/>
        <v>0</v>
      </c>
    </row>
    <row r="22" spans="2:34" ht="18" customHeight="1">
      <c r="B22" s="9"/>
      <c r="C22" s="9"/>
      <c r="D22" s="9"/>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26"/>
      <c r="AH22" s="27"/>
    </row>
    <row r="23" spans="2:34" ht="18" customHeight="1" thickBot="1">
      <c r="B23" s="53" t="s">
        <v>37</v>
      </c>
      <c r="C23" s="54"/>
      <c r="D23" s="55"/>
      <c r="E23" s="25">
        <f>SUM(E12:E22)</f>
        <v>23</v>
      </c>
      <c r="F23" s="25">
        <f aca="true" t="shared" si="2" ref="F23:AF23">SUM(F12:F22)</f>
        <v>23</v>
      </c>
      <c r="G23" s="25">
        <f t="shared" si="2"/>
        <v>31</v>
      </c>
      <c r="H23" s="25">
        <f t="shared" si="2"/>
        <v>16</v>
      </c>
      <c r="I23" s="25">
        <f t="shared" si="2"/>
        <v>0</v>
      </c>
      <c r="J23" s="25">
        <f t="shared" si="2"/>
        <v>23</v>
      </c>
      <c r="K23" s="25">
        <f t="shared" si="2"/>
        <v>31</v>
      </c>
      <c r="L23" s="25">
        <f t="shared" si="2"/>
        <v>23</v>
      </c>
      <c r="M23" s="25">
        <f t="shared" si="2"/>
        <v>23</v>
      </c>
      <c r="N23" s="25">
        <f t="shared" si="2"/>
        <v>31</v>
      </c>
      <c r="O23" s="25">
        <f t="shared" si="2"/>
        <v>16</v>
      </c>
      <c r="P23" s="25">
        <f t="shared" si="2"/>
        <v>0</v>
      </c>
      <c r="Q23" s="25">
        <f t="shared" si="2"/>
        <v>23</v>
      </c>
      <c r="R23" s="25">
        <f t="shared" si="2"/>
        <v>31</v>
      </c>
      <c r="S23" s="25">
        <f t="shared" si="2"/>
        <v>23</v>
      </c>
      <c r="T23" s="25">
        <f t="shared" si="2"/>
        <v>23</v>
      </c>
      <c r="U23" s="25">
        <f t="shared" si="2"/>
        <v>31</v>
      </c>
      <c r="V23" s="25">
        <f t="shared" si="2"/>
        <v>16</v>
      </c>
      <c r="W23" s="25">
        <f t="shared" si="2"/>
        <v>0</v>
      </c>
      <c r="X23" s="25">
        <f t="shared" si="2"/>
        <v>23</v>
      </c>
      <c r="Y23" s="25">
        <f t="shared" si="2"/>
        <v>31</v>
      </c>
      <c r="Z23" s="25">
        <f t="shared" si="2"/>
        <v>23</v>
      </c>
      <c r="AA23" s="25">
        <f t="shared" si="2"/>
        <v>23</v>
      </c>
      <c r="AB23" s="25">
        <f t="shared" si="2"/>
        <v>31</v>
      </c>
      <c r="AC23" s="25">
        <f t="shared" si="2"/>
        <v>16</v>
      </c>
      <c r="AD23" s="25">
        <f t="shared" si="2"/>
        <v>0</v>
      </c>
      <c r="AE23" s="25">
        <f t="shared" si="2"/>
        <v>23</v>
      </c>
      <c r="AF23" s="25">
        <f t="shared" si="2"/>
        <v>31</v>
      </c>
      <c r="AG23" s="28">
        <f>SUM(E23:AF23)</f>
        <v>588</v>
      </c>
      <c r="AH23" s="29">
        <f>SUM(AH12:AH22)</f>
        <v>3.5999999999999996</v>
      </c>
    </row>
    <row r="24" spans="2:34" s="2" customFormat="1" ht="18" customHeight="1" thickTop="1">
      <c r="B24" s="56" t="s">
        <v>3</v>
      </c>
      <c r="C24" s="57"/>
      <c r="D24" s="58"/>
      <c r="E24" s="15">
        <v>19</v>
      </c>
      <c r="F24" s="15">
        <v>20</v>
      </c>
      <c r="G24" s="15">
        <v>15</v>
      </c>
      <c r="H24" s="15">
        <v>16</v>
      </c>
      <c r="I24" s="15"/>
      <c r="J24" s="15">
        <v>18</v>
      </c>
      <c r="K24" s="15">
        <v>17</v>
      </c>
      <c r="L24" s="15">
        <v>19</v>
      </c>
      <c r="M24" s="15">
        <v>20</v>
      </c>
      <c r="N24" s="15">
        <v>15</v>
      </c>
      <c r="O24" s="15">
        <v>16</v>
      </c>
      <c r="P24" s="15"/>
      <c r="Q24" s="15">
        <v>18</v>
      </c>
      <c r="R24" s="15">
        <v>17</v>
      </c>
      <c r="S24" s="15">
        <v>19</v>
      </c>
      <c r="T24" s="15">
        <v>20</v>
      </c>
      <c r="U24" s="15">
        <v>15</v>
      </c>
      <c r="V24" s="15">
        <v>16</v>
      </c>
      <c r="W24" s="15"/>
      <c r="X24" s="15">
        <v>18</v>
      </c>
      <c r="Y24" s="15">
        <v>17</v>
      </c>
      <c r="Z24" s="15">
        <v>19</v>
      </c>
      <c r="AA24" s="15">
        <v>20</v>
      </c>
      <c r="AB24" s="15">
        <v>15</v>
      </c>
      <c r="AC24" s="15">
        <v>16</v>
      </c>
      <c r="AD24" s="15"/>
      <c r="AE24" s="15">
        <v>18</v>
      </c>
      <c r="AF24" s="15">
        <v>17</v>
      </c>
      <c r="AG24" s="30"/>
      <c r="AH24" s="31"/>
    </row>
    <row r="25" spans="2:34" s="2" customFormat="1" ht="18" customHeight="1">
      <c r="B25" s="38" t="s">
        <v>4</v>
      </c>
      <c r="C25" s="39"/>
      <c r="D25" s="40"/>
      <c r="E25" s="10">
        <v>7</v>
      </c>
      <c r="F25" s="10">
        <v>7</v>
      </c>
      <c r="G25" s="10">
        <v>7</v>
      </c>
      <c r="H25" s="10">
        <v>7</v>
      </c>
      <c r="I25" s="10"/>
      <c r="J25" s="10">
        <v>7</v>
      </c>
      <c r="K25" s="10">
        <v>7</v>
      </c>
      <c r="L25" s="10">
        <v>7</v>
      </c>
      <c r="M25" s="10">
        <v>7</v>
      </c>
      <c r="N25" s="10">
        <v>7</v>
      </c>
      <c r="O25" s="10">
        <v>7</v>
      </c>
      <c r="P25" s="10"/>
      <c r="Q25" s="10">
        <v>7</v>
      </c>
      <c r="R25" s="10">
        <v>7</v>
      </c>
      <c r="S25" s="10">
        <v>7</v>
      </c>
      <c r="T25" s="10">
        <v>7</v>
      </c>
      <c r="U25" s="10">
        <v>7</v>
      </c>
      <c r="V25" s="10">
        <v>7</v>
      </c>
      <c r="W25" s="10"/>
      <c r="X25" s="10">
        <v>7</v>
      </c>
      <c r="Y25" s="10">
        <v>7</v>
      </c>
      <c r="Z25" s="10">
        <v>7</v>
      </c>
      <c r="AA25" s="10">
        <v>7</v>
      </c>
      <c r="AB25" s="10">
        <v>7</v>
      </c>
      <c r="AC25" s="10">
        <v>7</v>
      </c>
      <c r="AD25" s="10"/>
      <c r="AE25" s="10">
        <v>7</v>
      </c>
      <c r="AF25" s="10">
        <v>7</v>
      </c>
      <c r="AG25" s="32"/>
      <c r="AH25" s="27"/>
    </row>
    <row r="26" spans="2:34" s="2" customFormat="1" ht="18" customHeight="1">
      <c r="B26" s="38" t="s">
        <v>8</v>
      </c>
      <c r="C26" s="39"/>
      <c r="D26" s="40"/>
      <c r="E26" s="36">
        <f>IF(E24="","",IF(E24&lt;15,1,ROUNDDOWN((E24-15)/5+1,1)))</f>
        <v>1.8</v>
      </c>
      <c r="F26" s="36">
        <f aca="true" t="shared" si="3" ref="F26:AF26">IF(F24="","",IF(F24&lt;15,1,ROUNDDOWN((F24-15)/5+1,1)))</f>
        <v>2</v>
      </c>
      <c r="G26" s="36">
        <f t="shared" si="3"/>
        <v>1</v>
      </c>
      <c r="H26" s="36">
        <f t="shared" si="3"/>
        <v>1.2</v>
      </c>
      <c r="I26" s="36">
        <f t="shared" si="3"/>
      </c>
      <c r="J26" s="36">
        <f t="shared" si="3"/>
        <v>1.6</v>
      </c>
      <c r="K26" s="36">
        <f t="shared" si="3"/>
        <v>1.4</v>
      </c>
      <c r="L26" s="36">
        <f t="shared" si="3"/>
        <v>1.8</v>
      </c>
      <c r="M26" s="36">
        <f t="shared" si="3"/>
        <v>2</v>
      </c>
      <c r="N26" s="36">
        <f t="shared" si="3"/>
        <v>1</v>
      </c>
      <c r="O26" s="36">
        <f t="shared" si="3"/>
        <v>1.2</v>
      </c>
      <c r="P26" s="36">
        <f t="shared" si="3"/>
      </c>
      <c r="Q26" s="36">
        <f t="shared" si="3"/>
        <v>1.6</v>
      </c>
      <c r="R26" s="36">
        <f t="shared" si="3"/>
        <v>1.4</v>
      </c>
      <c r="S26" s="36">
        <f t="shared" si="3"/>
        <v>1.8</v>
      </c>
      <c r="T26" s="36">
        <f t="shared" si="3"/>
        <v>2</v>
      </c>
      <c r="U26" s="36">
        <f t="shared" si="3"/>
        <v>1</v>
      </c>
      <c r="V26" s="36">
        <f t="shared" si="3"/>
        <v>1.2</v>
      </c>
      <c r="W26" s="36">
        <f t="shared" si="3"/>
      </c>
      <c r="X26" s="36">
        <f t="shared" si="3"/>
        <v>1.6</v>
      </c>
      <c r="Y26" s="36">
        <f t="shared" si="3"/>
        <v>1.4</v>
      </c>
      <c r="Z26" s="36">
        <f t="shared" si="3"/>
        <v>1.8</v>
      </c>
      <c r="AA26" s="36">
        <f t="shared" si="3"/>
        <v>2</v>
      </c>
      <c r="AB26" s="36">
        <f t="shared" si="3"/>
        <v>1</v>
      </c>
      <c r="AC26" s="36">
        <f t="shared" si="3"/>
        <v>1.2</v>
      </c>
      <c r="AD26" s="36">
        <f t="shared" si="3"/>
      </c>
      <c r="AE26" s="36">
        <f t="shared" si="3"/>
        <v>1.6</v>
      </c>
      <c r="AF26" s="36">
        <f t="shared" si="3"/>
        <v>1.4</v>
      </c>
      <c r="AG26" s="32"/>
      <c r="AH26" s="27"/>
    </row>
    <row r="27" spans="2:34" s="2" customFormat="1" ht="18" customHeight="1" thickBot="1">
      <c r="B27" s="38" t="s">
        <v>54</v>
      </c>
      <c r="C27" s="39"/>
      <c r="D27" s="40"/>
      <c r="E27" s="36">
        <f>IF(E26="","",ROUNDDOWN(E25*E26,1))</f>
        <v>12.6</v>
      </c>
      <c r="F27" s="36">
        <f aca="true" t="shared" si="4" ref="F27:AF27">IF(F26="","",ROUNDDOWN(F25*F26,1))</f>
        <v>14</v>
      </c>
      <c r="G27" s="36">
        <f t="shared" si="4"/>
        <v>7</v>
      </c>
      <c r="H27" s="36">
        <f t="shared" si="4"/>
        <v>8.4</v>
      </c>
      <c r="I27" s="36">
        <f t="shared" si="4"/>
      </c>
      <c r="J27" s="36">
        <f t="shared" si="4"/>
        <v>11.2</v>
      </c>
      <c r="K27" s="36">
        <f t="shared" si="4"/>
        <v>9.8</v>
      </c>
      <c r="L27" s="36">
        <f t="shared" si="4"/>
        <v>12.6</v>
      </c>
      <c r="M27" s="36">
        <f t="shared" si="4"/>
        <v>14</v>
      </c>
      <c r="N27" s="36">
        <f t="shared" si="4"/>
        <v>7</v>
      </c>
      <c r="O27" s="36">
        <f t="shared" si="4"/>
        <v>8.4</v>
      </c>
      <c r="P27" s="36">
        <f t="shared" si="4"/>
      </c>
      <c r="Q27" s="36">
        <f t="shared" si="4"/>
        <v>11.2</v>
      </c>
      <c r="R27" s="36">
        <f t="shared" si="4"/>
        <v>9.8</v>
      </c>
      <c r="S27" s="36">
        <f t="shared" si="4"/>
        <v>12.6</v>
      </c>
      <c r="T27" s="36">
        <f t="shared" si="4"/>
        <v>14</v>
      </c>
      <c r="U27" s="36">
        <f t="shared" si="4"/>
        <v>7</v>
      </c>
      <c r="V27" s="36">
        <f t="shared" si="4"/>
        <v>8.4</v>
      </c>
      <c r="W27" s="36">
        <f t="shared" si="4"/>
      </c>
      <c r="X27" s="36">
        <f t="shared" si="4"/>
        <v>11.2</v>
      </c>
      <c r="Y27" s="36">
        <f t="shared" si="4"/>
        <v>9.8</v>
      </c>
      <c r="Z27" s="36">
        <f t="shared" si="4"/>
        <v>12.6</v>
      </c>
      <c r="AA27" s="36">
        <f t="shared" si="4"/>
        <v>14</v>
      </c>
      <c r="AB27" s="36">
        <f t="shared" si="4"/>
        <v>7</v>
      </c>
      <c r="AC27" s="36">
        <f t="shared" si="4"/>
        <v>8.4</v>
      </c>
      <c r="AD27" s="36">
        <f t="shared" si="4"/>
      </c>
      <c r="AE27" s="36">
        <f t="shared" si="4"/>
        <v>11.2</v>
      </c>
      <c r="AF27" s="36">
        <f t="shared" si="4"/>
        <v>9.8</v>
      </c>
      <c r="AG27" s="33">
        <f>SUM(E27:AF27)</f>
        <v>252</v>
      </c>
      <c r="AH27" s="27">
        <f>ROUNDDOWN(AG27/$H$7,1)</f>
        <v>1.5</v>
      </c>
    </row>
    <row r="28" spans="2:34" ht="18" customHeight="1" thickBot="1">
      <c r="B28" s="41" t="s">
        <v>30</v>
      </c>
      <c r="C28" s="42"/>
      <c r="D28" s="43"/>
      <c r="E28" s="37">
        <f>IF(E27="","",E23-E27)</f>
        <v>10.4</v>
      </c>
      <c r="F28" s="37">
        <f aca="true" t="shared" si="5" ref="F28:AF28">IF(F27="","",F23-F27)</f>
        <v>9</v>
      </c>
      <c r="G28" s="37">
        <f t="shared" si="5"/>
        <v>24</v>
      </c>
      <c r="H28" s="37">
        <f t="shared" si="5"/>
        <v>7.6</v>
      </c>
      <c r="I28" s="37">
        <f t="shared" si="5"/>
      </c>
      <c r="J28" s="37">
        <f t="shared" si="5"/>
        <v>11.8</v>
      </c>
      <c r="K28" s="37">
        <f t="shared" si="5"/>
        <v>21.2</v>
      </c>
      <c r="L28" s="37">
        <f t="shared" si="5"/>
        <v>10.4</v>
      </c>
      <c r="M28" s="37">
        <f t="shared" si="5"/>
        <v>9</v>
      </c>
      <c r="N28" s="37">
        <f t="shared" si="5"/>
        <v>24</v>
      </c>
      <c r="O28" s="37">
        <f t="shared" si="5"/>
        <v>7.6</v>
      </c>
      <c r="P28" s="37">
        <f t="shared" si="5"/>
      </c>
      <c r="Q28" s="37">
        <f t="shared" si="5"/>
        <v>11.8</v>
      </c>
      <c r="R28" s="37">
        <f t="shared" si="5"/>
        <v>21.2</v>
      </c>
      <c r="S28" s="37">
        <f t="shared" si="5"/>
        <v>10.4</v>
      </c>
      <c r="T28" s="37">
        <f t="shared" si="5"/>
        <v>9</v>
      </c>
      <c r="U28" s="37">
        <f t="shared" si="5"/>
        <v>24</v>
      </c>
      <c r="V28" s="37">
        <f t="shared" si="5"/>
        <v>7.6</v>
      </c>
      <c r="W28" s="37">
        <f t="shared" si="5"/>
      </c>
      <c r="X28" s="37">
        <f t="shared" si="5"/>
        <v>11.8</v>
      </c>
      <c r="Y28" s="37">
        <f t="shared" si="5"/>
        <v>21.2</v>
      </c>
      <c r="Z28" s="37">
        <f t="shared" si="5"/>
        <v>10.4</v>
      </c>
      <c r="AA28" s="37">
        <f t="shared" si="5"/>
        <v>9</v>
      </c>
      <c r="AB28" s="37">
        <f t="shared" si="5"/>
        <v>24</v>
      </c>
      <c r="AC28" s="37">
        <f t="shared" si="5"/>
        <v>7.6</v>
      </c>
      <c r="AD28" s="37">
        <f t="shared" si="5"/>
      </c>
      <c r="AE28" s="37">
        <f t="shared" si="5"/>
        <v>11.8</v>
      </c>
      <c r="AF28" s="37">
        <f t="shared" si="5"/>
        <v>21.2</v>
      </c>
      <c r="AG28" s="34">
        <f>SUM(E28:AF28)</f>
        <v>336</v>
      </c>
      <c r="AH28" s="35">
        <f>ROUNDDOWN(AG28/$H$7,1)</f>
        <v>2.1</v>
      </c>
    </row>
    <row r="29" spans="2:34" ht="6" customHeight="1">
      <c r="B29" s="18"/>
      <c r="C29" s="18"/>
      <c r="D29" s="18"/>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9"/>
      <c r="AH29" s="20"/>
    </row>
    <row r="30" spans="2:34" ht="13.5">
      <c r="B30" s="1"/>
      <c r="C30" s="5"/>
      <c r="D30" s="5"/>
      <c r="E30" s="5"/>
      <c r="F30" s="5"/>
      <c r="G30" s="5"/>
      <c r="H30" s="5"/>
      <c r="I30" s="5"/>
      <c r="J30" s="5"/>
      <c r="K30" s="5"/>
      <c r="L30" s="5"/>
      <c r="M30" s="5"/>
      <c r="N30" s="5"/>
      <c r="O30" s="5"/>
      <c r="P30" s="5"/>
      <c r="Q30" s="5"/>
      <c r="R30" s="5"/>
      <c r="S30" s="5"/>
      <c r="T30" s="5"/>
      <c r="U30" s="5"/>
      <c r="V30" s="5"/>
      <c r="W30" s="5"/>
      <c r="X30" s="5"/>
      <c r="Y30" s="16" t="s">
        <v>23</v>
      </c>
      <c r="AA30" s="5"/>
      <c r="AB30" s="5"/>
      <c r="AC30" s="5"/>
      <c r="AD30" s="5"/>
      <c r="AE30" s="16" t="s">
        <v>31</v>
      </c>
      <c r="AF30" s="5"/>
      <c r="AG30" s="5"/>
      <c r="AH30" s="5"/>
    </row>
    <row r="31" ht="13.5">
      <c r="B31" s="21" t="s">
        <v>24</v>
      </c>
    </row>
    <row r="32" ht="13.5">
      <c r="B32" s="21" t="s">
        <v>32</v>
      </c>
    </row>
    <row r="33" ht="13.5">
      <c r="B33" s="21" t="s">
        <v>33</v>
      </c>
    </row>
    <row r="34" ht="13.5">
      <c r="B34" s="21" t="s">
        <v>28</v>
      </c>
    </row>
    <row r="35" ht="13.5">
      <c r="B35" s="21" t="s">
        <v>25</v>
      </c>
    </row>
    <row r="36" ht="13.5">
      <c r="B36" s="21" t="s">
        <v>26</v>
      </c>
    </row>
    <row r="37" ht="13.5">
      <c r="B37" s="21" t="s">
        <v>34</v>
      </c>
    </row>
    <row r="38" ht="13.5">
      <c r="B38" s="21" t="s">
        <v>35</v>
      </c>
    </row>
    <row r="39" ht="13.5">
      <c r="B39" s="21" t="s">
        <v>36</v>
      </c>
    </row>
    <row r="40" ht="13.5">
      <c r="B40" s="21" t="s">
        <v>27</v>
      </c>
    </row>
    <row r="41" ht="13.5">
      <c r="B41" s="21" t="s">
        <v>29</v>
      </c>
    </row>
    <row r="42" ht="13.5">
      <c r="B42" s="21" t="s">
        <v>48</v>
      </c>
    </row>
    <row r="43" ht="13.5">
      <c r="B43" s="1" t="s">
        <v>49</v>
      </c>
    </row>
    <row r="44" ht="13.5">
      <c r="B44" s="1"/>
    </row>
    <row r="45" ht="13.5">
      <c r="B45" s="1"/>
    </row>
    <row r="46" ht="13.5">
      <c r="B46" s="1"/>
    </row>
    <row r="47" ht="13.5">
      <c r="B47" s="1"/>
    </row>
  </sheetData>
  <sheetProtection/>
  <mergeCells count="16">
    <mergeCell ref="AG9:AG11"/>
    <mergeCell ref="B26:D26"/>
    <mergeCell ref="B27:D27"/>
    <mergeCell ref="B28:D28"/>
    <mergeCell ref="B23:D23"/>
    <mergeCell ref="S9:Y9"/>
    <mergeCell ref="AH9:AH11"/>
    <mergeCell ref="B24:D24"/>
    <mergeCell ref="B25:D25"/>
    <mergeCell ref="B9:B11"/>
    <mergeCell ref="C9:C11"/>
    <mergeCell ref="H7:J7"/>
    <mergeCell ref="Z9:AF9"/>
    <mergeCell ref="E9:K9"/>
    <mergeCell ref="L9:R9"/>
    <mergeCell ref="D9:D11"/>
  </mergeCells>
  <printOptions/>
  <pageMargins left="0.5905511811023623" right="0" top="0.5905511811023623" bottom="0.28" header="0.5118110236220472" footer="0.3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Administrator</cp:lastModifiedBy>
  <cp:lastPrinted>2015-04-21T15:00:18Z</cp:lastPrinted>
  <dcterms:created xsi:type="dcterms:W3CDTF">1997-01-08T22:48:59Z</dcterms:created>
  <dcterms:modified xsi:type="dcterms:W3CDTF">2015-04-23T02:47:59Z</dcterms:modified>
  <cp:category/>
  <cp:version/>
  <cp:contentType/>
  <cp:contentStatus/>
</cp:coreProperties>
</file>