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長寿福祉課\002 事業推進担当班\有料老人ホーム\R07現況調査\0PDF現況調査票\#【ＨＰ掲載用】Ｒ７料金表\"/>
    </mc:Choice>
  </mc:AlternateContent>
  <bookViews>
    <workbookView xWindow="0" yWindow="0" windowWidth="16377" windowHeight="8199" tabRatio="472"/>
  </bookViews>
  <sheets>
    <sheet name="有料一覧表" sheetId="6" r:id="rId1"/>
  </sheets>
  <definedNames>
    <definedName name="_xlnm._FilterDatabase" localSheetId="0" hidden="1">有料一覧表!$B$3:$R$3</definedName>
    <definedName name="Excel_BuiltIn__FilterDatabase" localSheetId="0">有料一覧表!$B$43:$R$207</definedName>
    <definedName name="Excel_BuiltIn_Print_Area" localSheetId="0">有料一覧表!$B$43:$R$207</definedName>
    <definedName name="Excel_BuiltIn_Print_Titles" localSheetId="0">有料一覧表!$D$1:$D$2</definedName>
    <definedName name="_xlnm.Print_Area" localSheetId="0">有料一覧表!$B$1:$R$179</definedName>
    <definedName name="_xlnm.Print_Titles" localSheetId="0">有料一覧表!$1:$3</definedName>
  </definedNames>
  <calcPr calcId="162913"/>
</workbook>
</file>

<file path=xl/calcChain.xml><?xml version="1.0" encoding="utf-8"?>
<calcChain xmlns="http://schemas.openxmlformats.org/spreadsheetml/2006/main"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P181" i="6" l="1"/>
  <c r="R25" i="6" l="1"/>
  <c r="R78" i="6" l="1"/>
  <c r="R77" i="6" l="1"/>
  <c r="R142" i="6" l="1"/>
  <c r="R130" i="6" l="1"/>
  <c r="R160" i="6" l="1"/>
  <c r="R92" i="6" l="1"/>
  <c r="R28" i="6" l="1"/>
  <c r="R39" i="6" l="1"/>
  <c r="R176" i="6" l="1"/>
  <c r="R27" i="6" l="1"/>
  <c r="R63" i="6" l="1"/>
  <c r="R145" i="6" l="1"/>
  <c r="R165" i="6" l="1"/>
  <c r="R170" i="6" l="1"/>
  <c r="R80" i="6" l="1"/>
  <c r="R36" i="6" l="1"/>
  <c r="R60" i="6" l="1"/>
  <c r="H182" i="6" l="1"/>
  <c r="H181" i="6"/>
  <c r="E181" i="6"/>
  <c r="M181" i="6"/>
  <c r="O181" i="6"/>
  <c r="R181" i="6"/>
  <c r="E182" i="6"/>
  <c r="E183" i="6"/>
  <c r="K183" i="6"/>
  <c r="M183" i="6"/>
  <c r="O183" i="6"/>
  <c r="P183" i="6"/>
  <c r="R183" i="6"/>
  <c r="E184" i="6"/>
  <c r="E185" i="6"/>
  <c r="E186" i="6"/>
  <c r="E202" i="6"/>
  <c r="E187" i="6"/>
  <c r="E188" i="6"/>
  <c r="E189" i="6"/>
  <c r="E190" i="6"/>
  <c r="E191" i="6"/>
  <c r="E192" i="6"/>
  <c r="E193" i="6"/>
  <c r="E203" i="6"/>
  <c r="E204" i="6"/>
  <c r="E198" i="6"/>
  <c r="E200" i="6"/>
  <c r="E201" i="6"/>
  <c r="E199" i="6"/>
  <c r="E196" i="6"/>
  <c r="E197" i="6"/>
  <c r="E194" i="6"/>
  <c r="E195" i="6"/>
  <c r="E207" i="6"/>
  <c r="E205" i="6"/>
  <c r="E206" i="6"/>
  <c r="H184" i="6" l="1"/>
  <c r="E209" i="6"/>
</calcChain>
</file>

<file path=xl/sharedStrings.xml><?xml version="1.0" encoding="utf-8"?>
<sst xmlns="http://schemas.openxmlformats.org/spreadsheetml/2006/main" count="1786" uniqueCount="935">
  <si>
    <t>入居一時金(敷金含む）</t>
  </si>
  <si>
    <t>校区順</t>
  </si>
  <si>
    <t>中学校区</t>
  </si>
  <si>
    <t>設置経営主体</t>
  </si>
  <si>
    <t>施　　設　　名</t>
  </si>
  <si>
    <t>類型</t>
  </si>
  <si>
    <t>所　　在　　地</t>
  </si>
  <si>
    <t>電話番号</t>
  </si>
  <si>
    <t>開設年月日</t>
  </si>
  <si>
    <t>定員数</t>
  </si>
  <si>
    <t>入居時要件</t>
  </si>
  <si>
    <t>坂ノ市</t>
  </si>
  <si>
    <t>介護</t>
  </si>
  <si>
    <t>要介護・要支援</t>
  </si>
  <si>
    <t>～</t>
  </si>
  <si>
    <t>南大分</t>
  </si>
  <si>
    <t>喜和屋運輸有限会社　</t>
  </si>
  <si>
    <t>グランドホーム　古国府</t>
  </si>
  <si>
    <t>097-573-6353</t>
  </si>
  <si>
    <t>平成15.06.01</t>
  </si>
  <si>
    <t>上野ヶ丘</t>
  </si>
  <si>
    <t>ウェルヴィラ府内</t>
  </si>
  <si>
    <t>府内町１丁目３番２５号</t>
  </si>
  <si>
    <t>097-533-0107</t>
  </si>
  <si>
    <t>平成25.08.01</t>
  </si>
  <si>
    <t>要介護・要支援・自立</t>
  </si>
  <si>
    <t>滝尾</t>
  </si>
  <si>
    <t>まごころ苑</t>
  </si>
  <si>
    <t>住宅</t>
  </si>
  <si>
    <t>097-568-0007</t>
  </si>
  <si>
    <t>平成16.04.01</t>
  </si>
  <si>
    <t>原川</t>
  </si>
  <si>
    <t>有限会社　四季</t>
  </si>
  <si>
    <t>ハーモニー　四季</t>
  </si>
  <si>
    <t>花高松1丁目6番26号</t>
  </si>
  <si>
    <t>097-556-1555</t>
  </si>
  <si>
    <t>平成16.05.01</t>
  </si>
  <si>
    <t>株式会社　フレアイン</t>
  </si>
  <si>
    <t>アーバンリブ　金池</t>
  </si>
  <si>
    <t>要町3番7号</t>
  </si>
  <si>
    <t>097-540-6581</t>
  </si>
  <si>
    <t>平成16.06.01</t>
  </si>
  <si>
    <t>大分西</t>
  </si>
  <si>
    <t>株式会社　サンケアシステム</t>
  </si>
  <si>
    <t>グローバルライフ　生石</t>
  </si>
  <si>
    <t>大字生石37番地の7</t>
  </si>
  <si>
    <t>097-548-5133</t>
  </si>
  <si>
    <t>平成16.08.01</t>
  </si>
  <si>
    <t>明野</t>
  </si>
  <si>
    <t>株式会社　久光大分</t>
  </si>
  <si>
    <t>スカイホーム　あけの</t>
  </si>
  <si>
    <t>明野高尾２丁目２７-５</t>
  </si>
  <si>
    <t>097-573-2211</t>
  </si>
  <si>
    <t>平成16.10.11</t>
  </si>
  <si>
    <t>有限会社　福</t>
  </si>
  <si>
    <t>小池原福招苑</t>
  </si>
  <si>
    <t>大字小池原1534番地の1</t>
  </si>
  <si>
    <t>097-503-0300</t>
  </si>
  <si>
    <t>平成17.04.01</t>
  </si>
  <si>
    <t>東陽</t>
  </si>
  <si>
    <t>要介護</t>
  </si>
  <si>
    <t>大東</t>
  </si>
  <si>
    <t>有限会社　幸せの家</t>
  </si>
  <si>
    <t>幸せの家</t>
  </si>
  <si>
    <t>猪野１３５４番地の１</t>
  </si>
  <si>
    <t>平成17.08.15</t>
  </si>
  <si>
    <t>稙田</t>
  </si>
  <si>
    <t>有限会社　藤の会</t>
  </si>
  <si>
    <t>グループリビング　わさだ</t>
  </si>
  <si>
    <t>平成17.09.01</t>
  </si>
  <si>
    <t>稙田西</t>
  </si>
  <si>
    <t xml:space="preserve">宅老所　うさぎとかめ </t>
  </si>
  <si>
    <t>緑が丘４丁目２６番８号</t>
  </si>
  <si>
    <t>097-542-6638</t>
  </si>
  <si>
    <t>平成18.04.01</t>
  </si>
  <si>
    <t>戸次</t>
  </si>
  <si>
    <t>有限会社　なでしこ</t>
  </si>
  <si>
    <t>富士見が丘西1丁目3番23号</t>
  </si>
  <si>
    <t>097-541-6317</t>
  </si>
  <si>
    <t>夢まごころ苑</t>
  </si>
  <si>
    <t>097-567-1666</t>
  </si>
  <si>
    <t>平成18.10.10</t>
  </si>
  <si>
    <t>有限会社　ケアセンターほんだ</t>
  </si>
  <si>
    <t>野津原</t>
  </si>
  <si>
    <t>有限会社　海成水産</t>
  </si>
  <si>
    <t>有料老人ホーム　館</t>
  </si>
  <si>
    <t>大字入蔵１０９５－４</t>
  </si>
  <si>
    <t>097-588-0953</t>
  </si>
  <si>
    <t>平成18.12.01</t>
  </si>
  <si>
    <t>有限会社　ほのか</t>
  </si>
  <si>
    <t>ゆぅゆぅ南大分</t>
  </si>
  <si>
    <t>097-543-6210</t>
  </si>
  <si>
    <t>平成19.03.31</t>
  </si>
  <si>
    <t>有限会社　アズメディック</t>
  </si>
  <si>
    <t>住宅型有料老人ホーム　ほほえみの里</t>
  </si>
  <si>
    <t>大字野津原１５０４－１</t>
  </si>
  <si>
    <t>097-588-1881</t>
  </si>
  <si>
    <t>平成19.04.20</t>
  </si>
  <si>
    <t>スカイホーム　あけの２号館</t>
  </si>
  <si>
    <t>明野高尾2丁目27－6</t>
  </si>
  <si>
    <t>097-573-2232</t>
  </si>
  <si>
    <t>平成19.05.01</t>
  </si>
  <si>
    <t>鶴崎</t>
  </si>
  <si>
    <t>医療法人　鶴友会</t>
  </si>
  <si>
    <t>サンローゼこが</t>
  </si>
  <si>
    <t>南鶴崎２丁目６番５号</t>
  </si>
  <si>
    <t>097-527-6363</t>
  </si>
  <si>
    <t>平成19.09.20</t>
  </si>
  <si>
    <t>有限会社　レルネン企画</t>
  </si>
  <si>
    <t>株式会社　花千寿</t>
  </si>
  <si>
    <t>城東</t>
  </si>
  <si>
    <t>花津留１丁目１１番１５号</t>
  </si>
  <si>
    <t>医療法人　岡仁会</t>
  </si>
  <si>
    <t>きょうりつ</t>
  </si>
  <si>
    <t>097-546-5717</t>
  </si>
  <si>
    <t>平成20.03.01</t>
  </si>
  <si>
    <t>有限会社　母家介護センター</t>
  </si>
  <si>
    <t>蔵掛母家</t>
  </si>
  <si>
    <t>097-524-3855</t>
  </si>
  <si>
    <t>大在</t>
  </si>
  <si>
    <t>たけのこ株式会社　</t>
  </si>
  <si>
    <t>大在中央二丁目８番１１号</t>
  </si>
  <si>
    <t>097-592-6464</t>
  </si>
  <si>
    <t>ライフパートナー竹とんぼ株式会社　</t>
  </si>
  <si>
    <t>竹とんぼの家</t>
  </si>
  <si>
    <t>097-560-2443</t>
  </si>
  <si>
    <t>平成20.08.20</t>
  </si>
  <si>
    <t>社会医療法人　三愛会</t>
  </si>
  <si>
    <t>有料老人ホーム　さんさん</t>
  </si>
  <si>
    <t>097-529-5580</t>
  </si>
  <si>
    <t>平成20.10.01</t>
  </si>
  <si>
    <t>株式会社　ミユの会</t>
  </si>
  <si>
    <t>有料老人ホーム　なでしこ横町</t>
  </si>
  <si>
    <t>大字千歳字林９６７ー１</t>
  </si>
  <si>
    <t>097-535-8376</t>
  </si>
  <si>
    <t>株式会社　Ｃｏｏ</t>
  </si>
  <si>
    <t>有料老人ホーム　はなみずき</t>
  </si>
  <si>
    <t>東浜１丁目１２番７号</t>
  </si>
  <si>
    <t>097-594-0357</t>
  </si>
  <si>
    <t>平成20.11.17</t>
  </si>
  <si>
    <t>稙田東</t>
  </si>
  <si>
    <t>有限会社　アテネ</t>
  </si>
  <si>
    <t>大字鴛野字宮前ノ下１１８３番１</t>
  </si>
  <si>
    <t>097-529-8232</t>
  </si>
  <si>
    <t>平成20.12.01</t>
  </si>
  <si>
    <t>佐賀関</t>
  </si>
  <si>
    <t>株式会社　介護センター幸</t>
  </si>
  <si>
    <t>ライフホーム　おひさま</t>
  </si>
  <si>
    <t>大字佐賀関3ノ3338番7</t>
  </si>
  <si>
    <t>097-575-3838</t>
  </si>
  <si>
    <t>平成21.03.01</t>
  </si>
  <si>
    <t>賀来</t>
  </si>
  <si>
    <t>株式会社　Ｗ＆Ｗ</t>
  </si>
  <si>
    <t>有料老人ホーム　国分の郷</t>
  </si>
  <si>
    <t>国分1907番地</t>
  </si>
  <si>
    <t>097-586-5255</t>
  </si>
  <si>
    <t>平成21.05.25</t>
  </si>
  <si>
    <t>社会福祉法人　西浜会</t>
  </si>
  <si>
    <t>さわやか荘　有料老人ホーム</t>
  </si>
  <si>
    <t>大字鶴崎字寺畑２１８３－１</t>
  </si>
  <si>
    <t>097-594-0717</t>
  </si>
  <si>
    <t>平成21.06.11</t>
  </si>
  <si>
    <t>医療法人　博光会</t>
  </si>
  <si>
    <t>有料老人ホーム　つかがわ牧</t>
  </si>
  <si>
    <t>牧３丁目２番２３号</t>
  </si>
  <si>
    <t>097-556-3350</t>
  </si>
  <si>
    <t>平成21.07.05</t>
  </si>
  <si>
    <t>シルバーホーム　丹生なごみ</t>
  </si>
  <si>
    <t>大字丹川１８５番地２</t>
  </si>
  <si>
    <t>097-574-5753</t>
  </si>
  <si>
    <t>平成22.03.25</t>
  </si>
  <si>
    <t>稙田南</t>
  </si>
  <si>
    <t>社会福祉法人　吉野誠心会</t>
  </si>
  <si>
    <t>有料老人ホーム　田尻誠寿園</t>
  </si>
  <si>
    <t>大字高瀬５６２番地の３</t>
  </si>
  <si>
    <t>097-541-6060</t>
  </si>
  <si>
    <t>平成22.04.01</t>
  </si>
  <si>
    <t>株式会社　ほなみ</t>
  </si>
  <si>
    <t>有料老人ホーム　ひなげし</t>
  </si>
  <si>
    <t>徳島１丁目２番２１号</t>
  </si>
  <si>
    <t>平成22.05.01</t>
  </si>
  <si>
    <t>ライフホーム　茜</t>
  </si>
  <si>
    <t>三川上二丁目６番３６号</t>
  </si>
  <si>
    <t>医療法人社団　三杏会</t>
  </si>
  <si>
    <t>有料老人ホーム　仁友の邑</t>
  </si>
  <si>
    <t>097-574-5575</t>
  </si>
  <si>
    <t>平成22.07.01</t>
  </si>
  <si>
    <t>神崎</t>
  </si>
  <si>
    <t>企業組合労協センター事業団</t>
  </si>
  <si>
    <t>有料老人ホーム　ゆりかごの家</t>
  </si>
  <si>
    <t>大字本神崎７４番地の1</t>
  </si>
  <si>
    <t>097-524-8088</t>
  </si>
  <si>
    <t>株式会社　れんげ草</t>
  </si>
  <si>
    <t>有料老人ホーム　れんげ草ケアハウス</t>
  </si>
  <si>
    <t>097-574-9385</t>
  </si>
  <si>
    <t>株式会社　寿雲</t>
  </si>
  <si>
    <t>有料老人ホーム　彩雲</t>
  </si>
  <si>
    <t>大字小野鶴字原４３７番地1</t>
  </si>
  <si>
    <t>097-541-3232</t>
  </si>
  <si>
    <t>平成22.10.01</t>
  </si>
  <si>
    <t>有料老人ホーム　赤とんぼ三佐</t>
  </si>
  <si>
    <t>三佐１丁目6-23</t>
  </si>
  <si>
    <t>097-574-5408</t>
  </si>
  <si>
    <t>097-567-2026</t>
  </si>
  <si>
    <t>平成22.12.01</t>
  </si>
  <si>
    <t>有限会社　サンスマイル</t>
  </si>
  <si>
    <t>有料老人ホーム　とまと</t>
  </si>
  <si>
    <t>大字城原２５５１－９</t>
  </si>
  <si>
    <t>097-574-7600</t>
  </si>
  <si>
    <t>医療法人　雄飛会</t>
  </si>
  <si>
    <t>リゾートリビング　萩原</t>
  </si>
  <si>
    <t>萩原１－１７－４</t>
  </si>
  <si>
    <t>097-529-6800</t>
  </si>
  <si>
    <t>平成23.05.01</t>
  </si>
  <si>
    <t>株式会社　恵の会</t>
  </si>
  <si>
    <t>有料老人ホーム　陽だまりの丘</t>
  </si>
  <si>
    <t>千歳１７７０番地５</t>
  </si>
  <si>
    <t>097-556-7661</t>
  </si>
  <si>
    <t>株式会社　o.live企画</t>
  </si>
  <si>
    <t>有料老人ホーム　白いはと</t>
  </si>
  <si>
    <t>久原中央１丁目１－４３</t>
  </si>
  <si>
    <t>097-574-4681</t>
  </si>
  <si>
    <t>平成23.06.23</t>
  </si>
  <si>
    <t>判田</t>
  </si>
  <si>
    <t>ゆいまーる　株式会社</t>
  </si>
  <si>
    <t>住宅型有料老人ホーム　ゆいまーる</t>
  </si>
  <si>
    <t>株式会社　山の会</t>
  </si>
  <si>
    <t>有料老人ホーム悠久の里</t>
  </si>
  <si>
    <t>097-522-3300</t>
  </si>
  <si>
    <t>平成23.07.01</t>
  </si>
  <si>
    <t>医療法人　久友会</t>
  </si>
  <si>
    <t>住宅型有料老人ホーム　ひまわり</t>
  </si>
  <si>
    <t>明野高尾２丁目２７－１</t>
  </si>
  <si>
    <t>平成23.10.01</t>
  </si>
  <si>
    <t>城南</t>
  </si>
  <si>
    <t>ひだまり荘　株式会社</t>
  </si>
  <si>
    <t>有料老人ホーム賀来</t>
  </si>
  <si>
    <t>大石町5丁目3-3組</t>
  </si>
  <si>
    <t>097-549-5212</t>
  </si>
  <si>
    <t>平成23.10.15</t>
  </si>
  <si>
    <t>株式会社　ＭＴＳプランニング</t>
  </si>
  <si>
    <t>住宅型有料老人ホーム　ひまわりの郷</t>
  </si>
  <si>
    <t>大字太田３５０番地</t>
  </si>
  <si>
    <t>097-588-5010</t>
  </si>
  <si>
    <t>平成23.11.24</t>
  </si>
  <si>
    <t>株式会社　白樺</t>
  </si>
  <si>
    <t>有料老人ホームしらかば</t>
  </si>
  <si>
    <t>高松東１丁目４番１１号</t>
  </si>
  <si>
    <t>097-556-6100</t>
  </si>
  <si>
    <t>平成24.01.04</t>
  </si>
  <si>
    <t>株式会社　ビッグプランニング</t>
  </si>
  <si>
    <t>シルバーメゾン　はんだの郷</t>
  </si>
  <si>
    <t>判田台北４丁目１番２号</t>
  </si>
  <si>
    <t>097-560-4441</t>
  </si>
  <si>
    <t>平成24.01.01</t>
  </si>
  <si>
    <t>住宅型有料老人ホームななみ</t>
  </si>
  <si>
    <t>大字政所３１５８番２６</t>
  </si>
  <si>
    <t>097-592-7731</t>
  </si>
  <si>
    <t>平成24.01.23</t>
  </si>
  <si>
    <t>有限会社　恵の会</t>
  </si>
  <si>
    <t>有料老人ホーム　Azalea Hill</t>
  </si>
  <si>
    <t>下判田２０５番地の８</t>
  </si>
  <si>
    <t>097-597-6520</t>
  </si>
  <si>
    <t>平成24.02.01</t>
  </si>
  <si>
    <t>株式会社　オリオンネットシステム</t>
  </si>
  <si>
    <t>有料老人ホーム　千の郷</t>
  </si>
  <si>
    <t>賀来北２丁目２３－１７</t>
  </si>
  <si>
    <t>097-574-8157</t>
  </si>
  <si>
    <t>平成24.02.08</t>
  </si>
  <si>
    <t>株式会社　ＥＫＫ</t>
  </si>
  <si>
    <t>華の丘</t>
  </si>
  <si>
    <t>大字佐野２８８４</t>
  </si>
  <si>
    <t>097-574-5607</t>
  </si>
  <si>
    <t>平成24.03.18</t>
  </si>
  <si>
    <t>大分県医療生活協同組合</t>
  </si>
  <si>
    <t>医療生協ケアホームたかまつ</t>
  </si>
  <si>
    <t>高松１丁目９番３３号</t>
  </si>
  <si>
    <t>平成24.04.08</t>
  </si>
  <si>
    <t>平成24.04.01</t>
  </si>
  <si>
    <t>株式会社　来夢</t>
  </si>
  <si>
    <t>ケアホーム　来夢</t>
  </si>
  <si>
    <t>097-529-9595</t>
  </si>
  <si>
    <t>有料老人ホーム　とまと２号館</t>
  </si>
  <si>
    <t>大字城原字尾崎２６００－２５</t>
  </si>
  <si>
    <t>特定非営利活動法人うさぎとかめ</t>
  </si>
  <si>
    <t>大字廻栖野字田吹原３２３１番４５</t>
  </si>
  <si>
    <t>097-586-4155</t>
  </si>
  <si>
    <t>平成24.06.01</t>
  </si>
  <si>
    <t>株式会社　セファイドシステム</t>
  </si>
  <si>
    <t>有料老人ホーム　メモリー</t>
  </si>
  <si>
    <t>大字津守３９２－３</t>
  </si>
  <si>
    <t>097-567-3946</t>
  </si>
  <si>
    <t>平成24.06.26</t>
  </si>
  <si>
    <t>グループリビング　しきど</t>
  </si>
  <si>
    <t>大字曲５９５番地</t>
  </si>
  <si>
    <t>株式会社　サトシン</t>
  </si>
  <si>
    <t>グループリビング　さとしん</t>
  </si>
  <si>
    <t>大字曲５９７番地</t>
  </si>
  <si>
    <t>097-560-0392</t>
  </si>
  <si>
    <t>平成24.07.01</t>
  </si>
  <si>
    <t>社会医療法人　関愛会</t>
  </si>
  <si>
    <t>有料老人ホーム　海風</t>
  </si>
  <si>
    <t>097-575-4800</t>
  </si>
  <si>
    <t>有限会社　ぶんご福祉相談事務所</t>
  </si>
  <si>
    <t>オーシャンガーデン高崎</t>
  </si>
  <si>
    <t>大字神崎字原１８７９番地</t>
  </si>
  <si>
    <t>097-529-7873</t>
  </si>
  <si>
    <t>平成24.07.08</t>
  </si>
  <si>
    <t>株式会社　SMALL WEST</t>
  </si>
  <si>
    <t>有料老人ホーム　イルカ</t>
  </si>
  <si>
    <t>大字曲９４９番地１</t>
  </si>
  <si>
    <t>097-568-2220</t>
  </si>
  <si>
    <t>平成24.07.30</t>
  </si>
  <si>
    <t>平成24.09.01</t>
  </si>
  <si>
    <t>株式会社　プラスリンク</t>
  </si>
  <si>
    <t>有料老人ホーム　安寿の森</t>
  </si>
  <si>
    <t>大字森７３１番地の１</t>
  </si>
  <si>
    <t>097-523-2325</t>
  </si>
  <si>
    <t>平成24.08.25</t>
  </si>
  <si>
    <t>株式会社　幸の会</t>
  </si>
  <si>
    <t>グループリビング　千歳</t>
  </si>
  <si>
    <t>大字千歳字土井畑１８１０番３</t>
  </si>
  <si>
    <t>097-551-5686</t>
  </si>
  <si>
    <t>有料老人ホーム　華美月</t>
  </si>
  <si>
    <t>097-552-8800</t>
  </si>
  <si>
    <t>医療法人　大分朋友会</t>
  </si>
  <si>
    <t>有料老人ホーム　ほうゆう宗方苑</t>
  </si>
  <si>
    <t>097-547-7820</t>
  </si>
  <si>
    <t>平成24.09.11</t>
  </si>
  <si>
    <t>株式会社椋の樹</t>
  </si>
  <si>
    <t>大在有料老人ホーム椋の樹</t>
  </si>
  <si>
    <t>大字角子原字花田８７０番地</t>
  </si>
  <si>
    <t>097-574-6912</t>
  </si>
  <si>
    <t>平成24.11.01</t>
  </si>
  <si>
    <t>株式会社Ｋ＆Ｙ</t>
  </si>
  <si>
    <t>有料老人ホーム　悠久の里　二番館</t>
  </si>
  <si>
    <t>新貝７番２９号</t>
  </si>
  <si>
    <t>097-551-3305</t>
  </si>
  <si>
    <t>平成24.10.22</t>
  </si>
  <si>
    <t>たけのこ株式会社</t>
  </si>
  <si>
    <t>大在中央２丁目８番１１号</t>
  </si>
  <si>
    <t>平成24.11.12</t>
  </si>
  <si>
    <t>有限会社　アシュヴィン</t>
  </si>
  <si>
    <t>有料老人ホーム　こくりこ</t>
  </si>
  <si>
    <t>平成24.01.18</t>
  </si>
  <si>
    <t>王子</t>
  </si>
  <si>
    <t>株式会社ライフケアさくら</t>
  </si>
  <si>
    <t>住宅型有料老人ホーム　夢見草</t>
  </si>
  <si>
    <t>大字猪野８７６番地の１</t>
  </si>
  <si>
    <t>097-547-9688</t>
  </si>
  <si>
    <t>平成25.04.08</t>
  </si>
  <si>
    <t>株式会社　ドゥーハビット</t>
  </si>
  <si>
    <t>ナースケアホーム松岡</t>
  </si>
  <si>
    <t>大字松岡字平ノ迫５３７番２</t>
  </si>
  <si>
    <t>平成25.05.02</t>
  </si>
  <si>
    <t>有料老人ホーム　雪月花</t>
  </si>
  <si>
    <t>三川上１丁目４番２８号</t>
  </si>
  <si>
    <t>097-551-6200</t>
  </si>
  <si>
    <t>平成25.07.01</t>
  </si>
  <si>
    <t>医療法人　緑心会　</t>
  </si>
  <si>
    <t>住宅型有料老人ホーム　そよ風</t>
  </si>
  <si>
    <t>生石１丁目８０番</t>
  </si>
  <si>
    <t>097-533-7850</t>
  </si>
  <si>
    <t>平成25.07.19</t>
  </si>
  <si>
    <t>株式会社　サポシステム</t>
  </si>
  <si>
    <t>有料老人ホーム　ホームタウン大在</t>
  </si>
  <si>
    <t>横田１丁目１６番１９号</t>
  </si>
  <si>
    <t>097-592-8838</t>
  </si>
  <si>
    <t>平成25.07.28</t>
  </si>
  <si>
    <t>医療法人　善昭会</t>
  </si>
  <si>
    <t>オアシスホーム２</t>
  </si>
  <si>
    <t>東鶴崎２丁目２番２０号</t>
  </si>
  <si>
    <t>097-524-0022</t>
  </si>
  <si>
    <t>グランドホーム　祥雲</t>
  </si>
  <si>
    <t>三芳字庄原１２９６番地１８</t>
  </si>
  <si>
    <t>097-543-3553</t>
  </si>
  <si>
    <t>平成25.08.19</t>
  </si>
  <si>
    <t>住宅型有料老人ホーム　ちゅら山</t>
  </si>
  <si>
    <t>大字高江北１丁目８番２号</t>
  </si>
  <si>
    <t>097-554-8051</t>
  </si>
  <si>
    <t>平成25.10.08</t>
  </si>
  <si>
    <t>特定非営利活動法人　燦々会</t>
  </si>
  <si>
    <t>有料老人ホーム　ひだまりの里</t>
  </si>
  <si>
    <t>大字中戸次４３３９番地の１４</t>
  </si>
  <si>
    <t>097-597-6033</t>
  </si>
  <si>
    <t>平成25.12.02</t>
  </si>
  <si>
    <t>住宅型有料老人ホーム　東雲</t>
  </si>
  <si>
    <t>097-529-2316</t>
  </si>
  <si>
    <t>平成26.01.11</t>
  </si>
  <si>
    <t>有料老人ホーム　悠久の里三番館</t>
  </si>
  <si>
    <t>大字森２５５－１</t>
  </si>
  <si>
    <t>097-527-3323</t>
  </si>
  <si>
    <t>平成26.02.01</t>
  </si>
  <si>
    <t>住宅型有料老人ホーム　みなはるの里</t>
  </si>
  <si>
    <t>大字皆春２６２番地１</t>
  </si>
  <si>
    <t>097-522-0001</t>
  </si>
  <si>
    <t>平成26.03.30</t>
  </si>
  <si>
    <t>株式会社　S.A.Y　アレン</t>
  </si>
  <si>
    <t>ハートケアステイ　月の舟</t>
  </si>
  <si>
    <t>097-593-5600</t>
  </si>
  <si>
    <t>平成26.04.14</t>
  </si>
  <si>
    <t>有料老人ホーム　瑞穂の郷</t>
  </si>
  <si>
    <t>大字中尾449番地1</t>
  </si>
  <si>
    <t>097-578-7576</t>
  </si>
  <si>
    <t>平成26.06.01</t>
  </si>
  <si>
    <t>医療法人　大分記念病院</t>
  </si>
  <si>
    <t>大分記念病院　有料老人ホーム　はやの里</t>
  </si>
  <si>
    <t>097-543-6400</t>
  </si>
  <si>
    <t>平成26.07.01</t>
  </si>
  <si>
    <t>社会福祉法人　松山会</t>
  </si>
  <si>
    <t>有料老人ホーム　紅葉苑</t>
  </si>
  <si>
    <t>大字羽田字菖蒲田70-1</t>
  </si>
  <si>
    <t>097-574-5885</t>
  </si>
  <si>
    <t>平成26.08.01</t>
  </si>
  <si>
    <t>碩田</t>
  </si>
  <si>
    <t>合同会社　ひなた</t>
  </si>
  <si>
    <t>有料老人ホーム　ひなた</t>
  </si>
  <si>
    <t>新川町一丁目10番3号</t>
  </si>
  <si>
    <t>097-537-7100</t>
  </si>
  <si>
    <t>さかのいち母家</t>
  </si>
  <si>
    <t>097-576-7335</t>
  </si>
  <si>
    <t>株式会社　福祉の杜いまじん</t>
  </si>
  <si>
    <t>ケアいまじん下郡</t>
  </si>
  <si>
    <t>097-578-7111</t>
  </si>
  <si>
    <t>平成26.10.01</t>
  </si>
  <si>
    <t>医療法人　創寿会</t>
  </si>
  <si>
    <t>住宅型有料老人ホーム　創寿</t>
  </si>
  <si>
    <t>小野鶴字植木1156-5</t>
  </si>
  <si>
    <t>097-576-7677</t>
  </si>
  <si>
    <t>平成26.04.15</t>
  </si>
  <si>
    <t>株式会社　帆柱</t>
  </si>
  <si>
    <t>有料老人ホーム　葛木の里</t>
  </si>
  <si>
    <t>097-523-1811</t>
  </si>
  <si>
    <t>平成26.12.01</t>
  </si>
  <si>
    <t>有料老人ホーム　しらかば２号館</t>
  </si>
  <si>
    <t>高松東一丁目4-7</t>
  </si>
  <si>
    <t>平成26.11.16</t>
  </si>
  <si>
    <t>株式会社　七彩</t>
  </si>
  <si>
    <t>有料老人ホーム　なないろ</t>
  </si>
  <si>
    <t>常行字後田125番地1</t>
  </si>
  <si>
    <t>097-507-9258</t>
  </si>
  <si>
    <t>平成26.12.20</t>
  </si>
  <si>
    <t>株式会社　Care-Labo</t>
  </si>
  <si>
    <t>住宅型有料老人ホームIgokochi～イゴコチ～</t>
  </si>
  <si>
    <t>横塚一丁目311番</t>
  </si>
  <si>
    <t>097-507-2325</t>
  </si>
  <si>
    <t>平成27.03.01</t>
  </si>
  <si>
    <t>社会福祉法人　報徳会</t>
  </si>
  <si>
    <t>大字下郡939番地の3</t>
  </si>
  <si>
    <t>097-574-9217</t>
  </si>
  <si>
    <t>ナーシングホーム輝</t>
  </si>
  <si>
    <t>大字本神崎256番4</t>
  </si>
  <si>
    <t>平成27.04.01</t>
  </si>
  <si>
    <t>グランドホーム　八雲</t>
  </si>
  <si>
    <t>097-578-8538</t>
  </si>
  <si>
    <t>平成27.04.10</t>
  </si>
  <si>
    <t>社会医療法人財団　天心堂</t>
  </si>
  <si>
    <t>有料老人ホーム　光風苑</t>
  </si>
  <si>
    <t>大字中戸次字寺ノ内5111番1</t>
  </si>
  <si>
    <t>097-597-6260</t>
  </si>
  <si>
    <t>平均</t>
  </si>
  <si>
    <t>中央値</t>
  </si>
  <si>
    <t>医療法人　畏敬会</t>
    <phoneticPr fontId="6"/>
  </si>
  <si>
    <r>
      <t xml:space="preserve">月額利用料
</t>
    </r>
    <r>
      <rPr>
        <b/>
        <sz val="9"/>
        <rFont val="ＭＳ Ｐゴシック"/>
        <family val="3"/>
      </rPr>
      <t>（家賃・食費・管理費・光熱費等）</t>
    </r>
    <phoneticPr fontId="6"/>
  </si>
  <si>
    <t>～</t>
    <phoneticPr fontId="6"/>
  </si>
  <si>
    <t>上野ヶ丘</t>
    <rPh sb="0" eb="2">
      <t>ウエノ</t>
    </rPh>
    <rPh sb="3" eb="4">
      <t>オカ</t>
    </rPh>
    <phoneticPr fontId="6"/>
  </si>
  <si>
    <t>竹中</t>
  </si>
  <si>
    <t>吉野</t>
  </si>
  <si>
    <t>介護</t>
    <rPh sb="0" eb="2">
      <t>カイゴ</t>
    </rPh>
    <phoneticPr fontId="6"/>
  </si>
  <si>
    <t>住宅</t>
    <rPh sb="0" eb="2">
      <t>ジュウタク</t>
    </rPh>
    <phoneticPr fontId="6"/>
  </si>
  <si>
    <t>要介護・要支援</t>
    <phoneticPr fontId="6"/>
  </si>
  <si>
    <t>097-503-5750</t>
    <phoneticPr fontId="6"/>
  </si>
  <si>
    <t>有料老人ホーム　滝尾やすらぎの丘</t>
    <rPh sb="15" eb="16">
      <t>オカ</t>
    </rPh>
    <phoneticPr fontId="6"/>
  </si>
  <si>
    <t>わさだシニアハウス笑咲</t>
    <rPh sb="9" eb="10">
      <t>ワラ</t>
    </rPh>
    <rPh sb="10" eb="11">
      <t>サ</t>
    </rPh>
    <phoneticPr fontId="6"/>
  </si>
  <si>
    <t>大字市字垣ノ内357-6</t>
    <rPh sb="0" eb="2">
      <t>オオアザ</t>
    </rPh>
    <rPh sb="2" eb="3">
      <t>シ</t>
    </rPh>
    <rPh sb="3" eb="4">
      <t>アザ</t>
    </rPh>
    <rPh sb="4" eb="5">
      <t>カキ</t>
    </rPh>
    <rPh sb="6" eb="7">
      <t>ウチ</t>
    </rPh>
    <phoneticPr fontId="6"/>
  </si>
  <si>
    <t>097-541-6888</t>
    <phoneticPr fontId="6"/>
  </si>
  <si>
    <t>平成27.10.01</t>
    <phoneticPr fontId="6"/>
  </si>
  <si>
    <t>株式会社さわやか倶楽部</t>
    <rPh sb="0" eb="2">
      <t>カブシキ</t>
    </rPh>
    <rPh sb="2" eb="4">
      <t>カイシャ</t>
    </rPh>
    <rPh sb="8" eb="11">
      <t>クラブ</t>
    </rPh>
    <phoneticPr fontId="6"/>
  </si>
  <si>
    <t>さわやかさかのいち館</t>
    <rPh sb="9" eb="10">
      <t>カン</t>
    </rPh>
    <phoneticPr fontId="6"/>
  </si>
  <si>
    <t>坂ノ市中央三丁目16-22</t>
    <rPh sb="3" eb="5">
      <t>チュウオウ</t>
    </rPh>
    <rPh sb="5" eb="6">
      <t>サン</t>
    </rPh>
    <phoneticPr fontId="6"/>
  </si>
  <si>
    <t>097-528-9890</t>
    <phoneticPr fontId="6"/>
  </si>
  <si>
    <t>株式会社ローカルトレイン</t>
    <rPh sb="0" eb="2">
      <t>カブシキ</t>
    </rPh>
    <rPh sb="2" eb="4">
      <t>カイシャ</t>
    </rPh>
    <phoneticPr fontId="6"/>
  </si>
  <si>
    <t>住宅型有料老人ホーム　ステーション常行</t>
    <rPh sb="17" eb="19">
      <t>ツネユキ</t>
    </rPh>
    <phoneticPr fontId="6"/>
  </si>
  <si>
    <t>常行163-1</t>
    <rPh sb="0" eb="2">
      <t>ツネユキ</t>
    </rPh>
    <phoneticPr fontId="6"/>
  </si>
  <si>
    <t>097-523-6650</t>
    <phoneticPr fontId="6"/>
  </si>
  <si>
    <t>平成27.12.20</t>
    <phoneticPr fontId="6"/>
  </si>
  <si>
    <t>株式会社　和敬</t>
    <rPh sb="5" eb="6">
      <t>ワ</t>
    </rPh>
    <rPh sb="6" eb="7">
      <t>ケイ</t>
    </rPh>
    <phoneticPr fontId="6"/>
  </si>
  <si>
    <t>有料老人ホーム　夢咲縁</t>
    <rPh sb="8" eb="9">
      <t>ユメ</t>
    </rPh>
    <rPh sb="9" eb="10">
      <t>サ</t>
    </rPh>
    <rPh sb="10" eb="11">
      <t>エン</t>
    </rPh>
    <phoneticPr fontId="6"/>
  </si>
  <si>
    <t>097-529-7455</t>
    <phoneticPr fontId="6"/>
  </si>
  <si>
    <t>平成27.12.1</t>
    <phoneticPr fontId="6"/>
  </si>
  <si>
    <t>合同会社　ひなた</t>
    <phoneticPr fontId="6"/>
  </si>
  <si>
    <t>有料老人ホーム　ひなたおのづる</t>
    <phoneticPr fontId="6"/>
  </si>
  <si>
    <t>大字小野鶴789-1</t>
    <phoneticPr fontId="6"/>
  </si>
  <si>
    <t>097-578-8080</t>
    <phoneticPr fontId="6"/>
  </si>
  <si>
    <t>平成27.12.01</t>
    <phoneticPr fontId="6"/>
  </si>
  <si>
    <t>ＪＲ九州シニアライフサポート株式会社</t>
    <rPh sb="2" eb="4">
      <t>キュウシュウ</t>
    </rPh>
    <rPh sb="14" eb="16">
      <t>カブシキ</t>
    </rPh>
    <rPh sb="16" eb="18">
      <t>カイシャ</t>
    </rPh>
    <phoneticPr fontId="6"/>
  </si>
  <si>
    <t>ＳＪＲ大分</t>
    <rPh sb="3" eb="5">
      <t>オオイタ</t>
    </rPh>
    <phoneticPr fontId="6"/>
  </si>
  <si>
    <t>要町6番32号</t>
    <phoneticPr fontId="6"/>
  </si>
  <si>
    <t>097-573-6517</t>
    <phoneticPr fontId="6"/>
  </si>
  <si>
    <t>平成28.05.01</t>
    <phoneticPr fontId="6"/>
  </si>
  <si>
    <t>下郡山の手1番27号</t>
    <rPh sb="2" eb="3">
      <t>ヤマ</t>
    </rPh>
    <rPh sb="4" eb="5">
      <t>テ</t>
    </rPh>
    <rPh sb="6" eb="7">
      <t>バン</t>
    </rPh>
    <rPh sb="9" eb="10">
      <t>ゴウ</t>
    </rPh>
    <phoneticPr fontId="6"/>
  </si>
  <si>
    <t>要介護・要支援</t>
    <rPh sb="4" eb="7">
      <t>ヨウシエン</t>
    </rPh>
    <phoneticPr fontId="6"/>
  </si>
  <si>
    <t>097-541-4106</t>
    <phoneticPr fontId="6"/>
  </si>
  <si>
    <t>社会福祉法人　大翔会</t>
    <rPh sb="0" eb="1">
      <t>シャ</t>
    </rPh>
    <rPh sb="1" eb="2">
      <t>カイ</t>
    </rPh>
    <rPh sb="2" eb="4">
      <t>フクシ</t>
    </rPh>
    <rPh sb="4" eb="6">
      <t>ホウジン</t>
    </rPh>
    <rPh sb="7" eb="8">
      <t>ダイ</t>
    </rPh>
    <rPh sb="8" eb="9">
      <t>ショウ</t>
    </rPh>
    <rPh sb="9" eb="10">
      <t>カイ</t>
    </rPh>
    <phoneticPr fontId="6"/>
  </si>
  <si>
    <t>Greenガーデン富士見が丘</t>
    <rPh sb="9" eb="12">
      <t>フジミ</t>
    </rPh>
    <rPh sb="13" eb="14">
      <t>オカ</t>
    </rPh>
    <phoneticPr fontId="6"/>
  </si>
  <si>
    <t>平成29.02.01</t>
    <phoneticPr fontId="6"/>
  </si>
  <si>
    <t>有限会社　ケア・スプリングハート</t>
    <phoneticPr fontId="6"/>
  </si>
  <si>
    <t>下郡山の手1番37号</t>
    <rPh sb="2" eb="3">
      <t>ヤマ</t>
    </rPh>
    <rPh sb="4" eb="5">
      <t>テ</t>
    </rPh>
    <rPh sb="6" eb="7">
      <t>バン</t>
    </rPh>
    <rPh sb="9" eb="10">
      <t>ゴウ</t>
    </rPh>
    <phoneticPr fontId="6"/>
  </si>
  <si>
    <t>坂ノ市南１丁目７番２６号</t>
    <rPh sb="3" eb="4">
      <t>ミナミ</t>
    </rPh>
    <phoneticPr fontId="6"/>
  </si>
  <si>
    <t>有料老人ホーム　あいご</t>
    <phoneticPr fontId="6"/>
  </si>
  <si>
    <t>要介護</t>
    <phoneticPr fontId="6"/>
  </si>
  <si>
    <t>平成23.03.22</t>
    <phoneticPr fontId="6"/>
  </si>
  <si>
    <t>大字津守1221番地</t>
    <rPh sb="0" eb="2">
      <t>オオアザ</t>
    </rPh>
    <rPh sb="8" eb="10">
      <t>バンチ</t>
    </rPh>
    <phoneticPr fontId="6"/>
  </si>
  <si>
    <t>要介護・要支援・自立</t>
    <rPh sb="4" eb="7">
      <t>ヨウシエン</t>
    </rPh>
    <rPh sb="8" eb="10">
      <t>ジリツ</t>
    </rPh>
    <phoneticPr fontId="6"/>
  </si>
  <si>
    <t>平成24.06.03</t>
    <phoneticPr fontId="6"/>
  </si>
  <si>
    <t>097-560-0381</t>
    <phoneticPr fontId="6"/>
  </si>
  <si>
    <t>大字佐賀関７９2番地-1</t>
    <phoneticPr fontId="6"/>
  </si>
  <si>
    <t>有料老人ホーム　あいご別館</t>
    <rPh sb="11" eb="12">
      <t>ベツ</t>
    </rPh>
    <phoneticPr fontId="6"/>
  </si>
  <si>
    <t>大字城原６４８－１</t>
    <phoneticPr fontId="6"/>
  </si>
  <si>
    <t>大字葛木817番地</t>
    <phoneticPr fontId="6"/>
  </si>
  <si>
    <t>明野</t>
    <phoneticPr fontId="6"/>
  </si>
  <si>
    <t>株式会社セファイドシステム</t>
    <rPh sb="0" eb="4">
      <t>カブシキガイシャ</t>
    </rPh>
    <phoneticPr fontId="6"/>
  </si>
  <si>
    <t>有料老人ホーム  メモリー明野北</t>
    <rPh sb="0" eb="2">
      <t>ユウリョウ</t>
    </rPh>
    <rPh sb="2" eb="4">
      <t>ロウジン</t>
    </rPh>
    <rPh sb="13" eb="15">
      <t>アケノ</t>
    </rPh>
    <rPh sb="15" eb="16">
      <t>キタ</t>
    </rPh>
    <phoneticPr fontId="6"/>
  </si>
  <si>
    <t>明野北3丁目3番1号</t>
    <rPh sb="0" eb="2">
      <t>アケノ</t>
    </rPh>
    <rPh sb="2" eb="3">
      <t>キタ</t>
    </rPh>
    <rPh sb="4" eb="6">
      <t>チョウメ</t>
    </rPh>
    <rPh sb="7" eb="8">
      <t>バン</t>
    </rPh>
    <rPh sb="9" eb="10">
      <t>ゴウ</t>
    </rPh>
    <phoneticPr fontId="6"/>
  </si>
  <si>
    <t>平成28.04.01</t>
    <phoneticPr fontId="6"/>
  </si>
  <si>
    <t>要介護</t>
    <rPh sb="0" eb="3">
      <t>ヨウカイゴ</t>
    </rPh>
    <phoneticPr fontId="6"/>
  </si>
  <si>
    <t>判田</t>
    <phoneticPr fontId="6"/>
  </si>
  <si>
    <t>合同会社未来サポート</t>
    <rPh sb="0" eb="2">
      <t>ゴウドウ</t>
    </rPh>
    <rPh sb="2" eb="4">
      <t>カイシャ</t>
    </rPh>
    <rPh sb="4" eb="6">
      <t>ミライ</t>
    </rPh>
    <phoneticPr fontId="6"/>
  </si>
  <si>
    <t>有料老人ホーム  心笑み</t>
    <rPh sb="0" eb="2">
      <t>ユウリョウ</t>
    </rPh>
    <rPh sb="2" eb="4">
      <t>ロウジン</t>
    </rPh>
    <rPh sb="9" eb="10">
      <t>ココロ</t>
    </rPh>
    <rPh sb="10" eb="11">
      <t>エ</t>
    </rPh>
    <phoneticPr fontId="6"/>
  </si>
  <si>
    <t>097-574-5811</t>
    <phoneticPr fontId="6"/>
  </si>
  <si>
    <t>株式会社　はなはな</t>
    <rPh sb="0" eb="4">
      <t>カブシキガイシャ</t>
    </rPh>
    <phoneticPr fontId="6"/>
  </si>
  <si>
    <t>はなはなわさだ有料老人ホーム</t>
    <phoneticPr fontId="6"/>
  </si>
  <si>
    <t>大字玉沢1027番地の1</t>
    <rPh sb="0" eb="2">
      <t>オオアザ</t>
    </rPh>
    <rPh sb="2" eb="3">
      <t>タマ</t>
    </rPh>
    <rPh sb="3" eb="4">
      <t>サワ</t>
    </rPh>
    <rPh sb="8" eb="10">
      <t>バンチ</t>
    </rPh>
    <phoneticPr fontId="6"/>
  </si>
  <si>
    <t>097-547-7878</t>
    <phoneticPr fontId="6"/>
  </si>
  <si>
    <t>平成28.08.10</t>
    <phoneticPr fontId="6"/>
  </si>
  <si>
    <t>株式会社　花千寿</t>
    <rPh sb="0" eb="4">
      <t>カブシキガイシャ</t>
    </rPh>
    <rPh sb="5" eb="6">
      <t>ハナ</t>
    </rPh>
    <phoneticPr fontId="6"/>
  </si>
  <si>
    <t>花埜家</t>
    <rPh sb="0" eb="1">
      <t>ハナ</t>
    </rPh>
    <rPh sb="1" eb="2">
      <t>ノ</t>
    </rPh>
    <rPh sb="2" eb="3">
      <t>イエ</t>
    </rPh>
    <phoneticPr fontId="6"/>
  </si>
  <si>
    <t>097-574-8259</t>
    <phoneticPr fontId="6"/>
  </si>
  <si>
    <t>株式会社　グッドケア大分</t>
    <rPh sb="0" eb="4">
      <t>カブシキガイシャ</t>
    </rPh>
    <rPh sb="10" eb="12">
      <t>オオイタ</t>
    </rPh>
    <phoneticPr fontId="6"/>
  </si>
  <si>
    <t>住宅型有料老人ホーム　だいなんの郷</t>
    <rPh sb="0" eb="3">
      <t>ジュウタクガタ</t>
    </rPh>
    <rPh sb="3" eb="5">
      <t>ユウリョウ</t>
    </rPh>
    <rPh sb="5" eb="7">
      <t>ロウジン</t>
    </rPh>
    <rPh sb="16" eb="17">
      <t>ゴウ</t>
    </rPh>
    <phoneticPr fontId="6"/>
  </si>
  <si>
    <t>097-535-7070</t>
    <phoneticPr fontId="6"/>
  </si>
  <si>
    <t>平成28.11.02</t>
    <phoneticPr fontId="6"/>
  </si>
  <si>
    <t>医療法人　社団　親和会</t>
    <rPh sb="0" eb="2">
      <t>イリョウ</t>
    </rPh>
    <rPh sb="2" eb="4">
      <t>ホウジン</t>
    </rPh>
    <rPh sb="5" eb="7">
      <t>シャダン</t>
    </rPh>
    <rPh sb="8" eb="10">
      <t>シンワ</t>
    </rPh>
    <rPh sb="10" eb="11">
      <t>カイ</t>
    </rPh>
    <phoneticPr fontId="6"/>
  </si>
  <si>
    <t>住宅型有料老人ホーム　和らぎの里</t>
    <rPh sb="0" eb="3">
      <t>ジュウタクガタ</t>
    </rPh>
    <rPh sb="3" eb="5">
      <t>ユウリョウ</t>
    </rPh>
    <rPh sb="5" eb="7">
      <t>ロウジン</t>
    </rPh>
    <rPh sb="11" eb="12">
      <t>ヤワ</t>
    </rPh>
    <rPh sb="15" eb="16">
      <t>サト</t>
    </rPh>
    <phoneticPr fontId="6"/>
  </si>
  <si>
    <t>大字中判田１950－１</t>
    <rPh sb="0" eb="2">
      <t>オオアザ</t>
    </rPh>
    <rPh sb="2" eb="3">
      <t>ナカ</t>
    </rPh>
    <phoneticPr fontId="6"/>
  </si>
  <si>
    <t>097-597-6360</t>
    <phoneticPr fontId="6"/>
  </si>
  <si>
    <t>平成28.11.01</t>
    <phoneticPr fontId="6"/>
  </si>
  <si>
    <t>株式会社comfort</t>
    <rPh sb="0" eb="4">
      <t>カブシキガイシャ</t>
    </rPh>
    <phoneticPr fontId="6"/>
  </si>
  <si>
    <t>住宅型有料老人ホーム　畑中</t>
    <rPh sb="0" eb="3">
      <t>ジュウタクガタ</t>
    </rPh>
    <rPh sb="3" eb="5">
      <t>ユウリョウ</t>
    </rPh>
    <rPh sb="5" eb="7">
      <t>ロウジン</t>
    </rPh>
    <rPh sb="11" eb="13">
      <t>ハタケナカ</t>
    </rPh>
    <phoneticPr fontId="6"/>
  </si>
  <si>
    <t>097-535-7137</t>
    <phoneticPr fontId="6"/>
  </si>
  <si>
    <t>平成29.03.01</t>
    <phoneticPr fontId="6"/>
  </si>
  <si>
    <t>有料老人ホーム　メモリー猪野</t>
    <rPh sb="0" eb="2">
      <t>ユウリョウ</t>
    </rPh>
    <rPh sb="2" eb="4">
      <t>ロウジン</t>
    </rPh>
    <rPh sb="12" eb="14">
      <t>イノ</t>
    </rPh>
    <phoneticPr fontId="6"/>
  </si>
  <si>
    <t>大字猪野字西角567番地-１</t>
    <rPh sb="0" eb="2">
      <t>オオアザ</t>
    </rPh>
    <rPh sb="4" eb="5">
      <t>アザ</t>
    </rPh>
    <rPh sb="5" eb="6">
      <t>ニシ</t>
    </rPh>
    <rPh sb="6" eb="7">
      <t>ツノ</t>
    </rPh>
    <phoneticPr fontId="6"/>
  </si>
  <si>
    <t>097-535-7888</t>
    <phoneticPr fontId="6"/>
  </si>
  <si>
    <t>平成29.03.21</t>
    <phoneticPr fontId="6"/>
  </si>
  <si>
    <t>株式会社ラヴィング</t>
    <rPh sb="0" eb="4">
      <t>カブシキガイシャ</t>
    </rPh>
    <phoneticPr fontId="6"/>
  </si>
  <si>
    <t>高江中央1丁目1304番1</t>
    <rPh sb="0" eb="2">
      <t>タカエ</t>
    </rPh>
    <rPh sb="2" eb="4">
      <t>チュウオウ</t>
    </rPh>
    <rPh sb="5" eb="7">
      <t>チョウメ</t>
    </rPh>
    <rPh sb="11" eb="12">
      <t>バン</t>
    </rPh>
    <phoneticPr fontId="6"/>
  </si>
  <si>
    <t>097-535-7115</t>
    <phoneticPr fontId="6"/>
  </si>
  <si>
    <t>平成29.04.01</t>
    <phoneticPr fontId="6"/>
  </si>
  <si>
    <t>稙田</t>
    <rPh sb="0" eb="2">
      <t>ワサダ</t>
    </rPh>
    <phoneticPr fontId="6"/>
  </si>
  <si>
    <t>南大分</t>
    <phoneticPr fontId="6"/>
  </si>
  <si>
    <t>大東</t>
    <rPh sb="0" eb="1">
      <t>ダイ</t>
    </rPh>
    <phoneticPr fontId="6"/>
  </si>
  <si>
    <t>株式会社　エーリン</t>
    <rPh sb="0" eb="4">
      <t>カブシキガイシャ</t>
    </rPh>
    <phoneticPr fontId="6"/>
  </si>
  <si>
    <t>住宅型有料老人ホーム　風の丘　</t>
    <rPh sb="2" eb="3">
      <t>カタ</t>
    </rPh>
    <rPh sb="11" eb="12">
      <t>カゼ</t>
    </rPh>
    <rPh sb="13" eb="14">
      <t>オカ</t>
    </rPh>
    <phoneticPr fontId="6"/>
  </si>
  <si>
    <t>097-535-8600</t>
    <phoneticPr fontId="6"/>
  </si>
  <si>
    <t>株式会社　福祉の杜いまじん</t>
    <rPh sb="0" eb="4">
      <t>カブシキガイシャ</t>
    </rPh>
    <phoneticPr fontId="6"/>
  </si>
  <si>
    <t>大字旦野原１６７番地</t>
    <rPh sb="0" eb="2">
      <t>オオアザ</t>
    </rPh>
    <rPh sb="2" eb="5">
      <t>ダンノハル</t>
    </rPh>
    <rPh sb="8" eb="10">
      <t>バンチ</t>
    </rPh>
    <phoneticPr fontId="6"/>
  </si>
  <si>
    <t>株式会社　織生会</t>
    <rPh sb="0" eb="4">
      <t>カブシキガイシャ</t>
    </rPh>
    <phoneticPr fontId="6"/>
  </si>
  <si>
    <t>有料老人ホーム　もくれん　坂ノ市</t>
    <rPh sb="0" eb="2">
      <t>ユウリョウ</t>
    </rPh>
    <rPh sb="2" eb="4">
      <t>ロウジン</t>
    </rPh>
    <rPh sb="13" eb="14">
      <t>サカ</t>
    </rPh>
    <rPh sb="15" eb="16">
      <t>イチ</t>
    </rPh>
    <phoneticPr fontId="6"/>
  </si>
  <si>
    <t>大字屋山字芝尾1531番5</t>
    <rPh sb="0" eb="2">
      <t>オオアザ</t>
    </rPh>
    <rPh sb="2" eb="3">
      <t>ヤ</t>
    </rPh>
    <rPh sb="3" eb="4">
      <t>ヤマ</t>
    </rPh>
    <rPh sb="4" eb="5">
      <t>アザ</t>
    </rPh>
    <rPh sb="5" eb="6">
      <t>シバ</t>
    </rPh>
    <rPh sb="6" eb="7">
      <t>オ</t>
    </rPh>
    <rPh sb="11" eb="12">
      <t>バン</t>
    </rPh>
    <phoneticPr fontId="6"/>
  </si>
  <si>
    <t>097-535-8005</t>
    <phoneticPr fontId="6"/>
  </si>
  <si>
    <t>特定非営利活動法人　里の風</t>
    <rPh sb="0" eb="2">
      <t>トクテイ</t>
    </rPh>
    <rPh sb="2" eb="5">
      <t>ヒエイリ</t>
    </rPh>
    <rPh sb="5" eb="7">
      <t>カツドウ</t>
    </rPh>
    <rPh sb="7" eb="9">
      <t>ホウジン</t>
    </rPh>
    <phoneticPr fontId="6"/>
  </si>
  <si>
    <t>ぬくもりの家　「里の風」</t>
    <phoneticPr fontId="6"/>
  </si>
  <si>
    <t>大字片島藪田621番地の1</t>
    <rPh sb="0" eb="2">
      <t>オオアザ</t>
    </rPh>
    <rPh sb="2" eb="4">
      <t>カタシマ</t>
    </rPh>
    <rPh sb="4" eb="5">
      <t>ヤブ</t>
    </rPh>
    <rPh sb="5" eb="6">
      <t>タ</t>
    </rPh>
    <rPh sb="9" eb="11">
      <t>バンチ</t>
    </rPh>
    <phoneticPr fontId="6"/>
  </si>
  <si>
    <t>097-535-8700</t>
    <phoneticPr fontId="6"/>
  </si>
  <si>
    <t>株式会社　凪ぎ</t>
    <rPh sb="0" eb="4">
      <t>カブシキガイシャ</t>
    </rPh>
    <rPh sb="5" eb="6">
      <t>ナギ</t>
    </rPh>
    <phoneticPr fontId="6"/>
  </si>
  <si>
    <t>有料老人ホーム　凪ぎ</t>
    <rPh sb="0" eb="2">
      <t>ユウリョウ</t>
    </rPh>
    <rPh sb="2" eb="4">
      <t>ロウジン</t>
    </rPh>
    <rPh sb="8" eb="9">
      <t>ナギ</t>
    </rPh>
    <phoneticPr fontId="6"/>
  </si>
  <si>
    <t>097-543-7788</t>
    <phoneticPr fontId="6"/>
  </si>
  <si>
    <t>株式会社ローカルトレイン</t>
    <rPh sb="0" eb="4">
      <t>カブシキガイシャ</t>
    </rPh>
    <phoneticPr fontId="6"/>
  </si>
  <si>
    <t>住宅型有料老人ホーム　ステーション迫　</t>
    <rPh sb="2" eb="3">
      <t>カタ</t>
    </rPh>
    <rPh sb="17" eb="18">
      <t>サコ</t>
    </rPh>
    <phoneticPr fontId="6"/>
  </si>
  <si>
    <t>大字迫1288-1</t>
    <rPh sb="0" eb="2">
      <t>オオアザ</t>
    </rPh>
    <rPh sb="2" eb="3">
      <t>サコ</t>
    </rPh>
    <phoneticPr fontId="6"/>
  </si>
  <si>
    <t>097-529-5877</t>
    <phoneticPr fontId="6"/>
  </si>
  <si>
    <t>マカリオス姉妹株式会社</t>
    <rPh sb="5" eb="7">
      <t>シマイ</t>
    </rPh>
    <rPh sb="7" eb="11">
      <t>カブシキガイシャ</t>
    </rPh>
    <phoneticPr fontId="6"/>
  </si>
  <si>
    <t>住宅型有料老人ホーム　カリス中島　</t>
    <rPh sb="2" eb="3">
      <t>カタ</t>
    </rPh>
    <rPh sb="14" eb="16">
      <t>ナカシマ</t>
    </rPh>
    <phoneticPr fontId="6"/>
  </si>
  <si>
    <t>中島中央1丁目2番6号</t>
    <rPh sb="0" eb="2">
      <t>ナカシマ</t>
    </rPh>
    <rPh sb="2" eb="4">
      <t>チュウオウ</t>
    </rPh>
    <rPh sb="5" eb="7">
      <t>チョウメ</t>
    </rPh>
    <rPh sb="8" eb="9">
      <t>バン</t>
    </rPh>
    <rPh sb="10" eb="11">
      <t>ゴウ</t>
    </rPh>
    <phoneticPr fontId="6"/>
  </si>
  <si>
    <t>097-535-7828</t>
    <phoneticPr fontId="6"/>
  </si>
  <si>
    <t>有料老人ホーム　レインボーテラスたかはし</t>
    <rPh sb="0" eb="2">
      <t>ユウリョウ</t>
    </rPh>
    <rPh sb="2" eb="4">
      <t>ロウジン</t>
    </rPh>
    <phoneticPr fontId="6"/>
  </si>
  <si>
    <t>大字寒田1048番1</t>
    <rPh sb="0" eb="2">
      <t>オオアザ</t>
    </rPh>
    <rPh sb="8" eb="9">
      <t>バン</t>
    </rPh>
    <phoneticPr fontId="6"/>
  </si>
  <si>
    <t>株式会社　Ｋ＆Ｙ</t>
    <rPh sb="0" eb="4">
      <t>カブシキガイシャ</t>
    </rPh>
    <phoneticPr fontId="6"/>
  </si>
  <si>
    <t>有料老人ホーム　悠久の里　横尾</t>
    <rPh sb="0" eb="2">
      <t>ユウリョウ</t>
    </rPh>
    <rPh sb="2" eb="4">
      <t>ロウジン</t>
    </rPh>
    <rPh sb="8" eb="10">
      <t>ユウキュウ</t>
    </rPh>
    <rPh sb="11" eb="12">
      <t>サト</t>
    </rPh>
    <rPh sb="13" eb="15">
      <t>ヨコオ</t>
    </rPh>
    <phoneticPr fontId="6"/>
  </si>
  <si>
    <t>大字横尾3647-1</t>
    <rPh sb="0" eb="2">
      <t>オオアザ</t>
    </rPh>
    <phoneticPr fontId="6"/>
  </si>
  <si>
    <t>097-535-7336</t>
    <phoneticPr fontId="6"/>
  </si>
  <si>
    <t>097-552-0010</t>
    <phoneticPr fontId="6"/>
  </si>
  <si>
    <t>碩田</t>
    <phoneticPr fontId="6"/>
  </si>
  <si>
    <t>大在</t>
    <phoneticPr fontId="6"/>
  </si>
  <si>
    <t>滝尾</t>
    <phoneticPr fontId="6"/>
  </si>
  <si>
    <t>坂ノ市</t>
    <phoneticPr fontId="6"/>
  </si>
  <si>
    <t>097-521-1559</t>
    <phoneticPr fontId="6"/>
  </si>
  <si>
    <t>大字市566-3</t>
    <phoneticPr fontId="6"/>
  </si>
  <si>
    <t>株式会社　ななみ</t>
    <rPh sb="0" eb="4">
      <t>カブシキガイシャ</t>
    </rPh>
    <phoneticPr fontId="6"/>
  </si>
  <si>
    <t>097-543-1133</t>
    <phoneticPr fontId="6"/>
  </si>
  <si>
    <t>高江北1丁目17-3</t>
    <rPh sb="0" eb="2">
      <t>タカエ</t>
    </rPh>
    <rPh sb="2" eb="3">
      <t>キタ</t>
    </rPh>
    <rPh sb="4" eb="6">
      <t>チョウメ</t>
    </rPh>
    <phoneticPr fontId="6"/>
  </si>
  <si>
    <t>平成29.08.01</t>
    <phoneticPr fontId="6"/>
  </si>
  <si>
    <t>平成29.08.21</t>
    <phoneticPr fontId="6"/>
  </si>
  <si>
    <t>平成29.10.01</t>
    <phoneticPr fontId="6"/>
  </si>
  <si>
    <t>平成29.10.17</t>
    <phoneticPr fontId="6"/>
  </si>
  <si>
    <t>平成29.12.01</t>
    <phoneticPr fontId="6"/>
  </si>
  <si>
    <t>定員数</t>
    <rPh sb="0" eb="3">
      <t>テイインスウ</t>
    </rPh>
    <phoneticPr fontId="6"/>
  </si>
  <si>
    <t>097-574-8456</t>
    <phoneticPr fontId="6"/>
  </si>
  <si>
    <t>有料老人ホーム　メモリー明野北Ⅱ</t>
    <rPh sb="0" eb="2">
      <t>ユウリョウ</t>
    </rPh>
    <rPh sb="2" eb="4">
      <t>ロウジン</t>
    </rPh>
    <rPh sb="12" eb="14">
      <t>アケノ</t>
    </rPh>
    <rPh sb="14" eb="15">
      <t>キタ</t>
    </rPh>
    <phoneticPr fontId="6"/>
  </si>
  <si>
    <t>住宅型有料老人ホーム　だんのはるの郷</t>
    <rPh sb="0" eb="3">
      <t>ジュウタクガタ</t>
    </rPh>
    <rPh sb="3" eb="5">
      <t>ユウリョウ</t>
    </rPh>
    <rPh sb="5" eb="7">
      <t>ロウジン</t>
    </rPh>
    <rPh sb="17" eb="18">
      <t>ゴウ</t>
    </rPh>
    <phoneticPr fontId="6"/>
  </si>
  <si>
    <t>高江北1丁目17-1</t>
    <rPh sb="0" eb="2">
      <t>タカエ</t>
    </rPh>
    <rPh sb="2" eb="3">
      <t>キタ</t>
    </rPh>
    <rPh sb="4" eb="6">
      <t>チョウメ</t>
    </rPh>
    <phoneticPr fontId="6"/>
  </si>
  <si>
    <t>住宅型有料老人ホーム　仁　</t>
    <rPh sb="2" eb="3">
      <t>カタ</t>
    </rPh>
    <rPh sb="11" eb="12">
      <t>ジン</t>
    </rPh>
    <phoneticPr fontId="6"/>
  </si>
  <si>
    <t>合同会社　仁</t>
    <rPh sb="0" eb="2">
      <t>ゴウドウ</t>
    </rPh>
    <rPh sb="2" eb="4">
      <t>カイシャ</t>
    </rPh>
    <rPh sb="5" eb="6">
      <t>ジン</t>
    </rPh>
    <phoneticPr fontId="6"/>
  </si>
  <si>
    <t>大字丹生字下辻930番地12</t>
    <rPh sb="0" eb="2">
      <t>オオアザ</t>
    </rPh>
    <rPh sb="2" eb="4">
      <t>ニュウ</t>
    </rPh>
    <rPh sb="4" eb="5">
      <t>アザ</t>
    </rPh>
    <rPh sb="5" eb="6">
      <t>シタ</t>
    </rPh>
    <rPh sb="6" eb="7">
      <t>ツジ</t>
    </rPh>
    <rPh sb="10" eb="12">
      <t>バンチ</t>
    </rPh>
    <phoneticPr fontId="6"/>
  </si>
  <si>
    <t>住宅型有料老人ホーム　朋友舎</t>
    <rPh sb="11" eb="13">
      <t>ホウユウ</t>
    </rPh>
    <rPh sb="13" eb="14">
      <t>シャ</t>
    </rPh>
    <phoneticPr fontId="6"/>
  </si>
  <si>
    <t>大字猪野729番地１</t>
    <rPh sb="0" eb="2">
      <t>オオアザ</t>
    </rPh>
    <phoneticPr fontId="6"/>
  </si>
  <si>
    <t>097-529-6033</t>
    <phoneticPr fontId="6"/>
  </si>
  <si>
    <t>平成30.09.01</t>
    <phoneticPr fontId="6"/>
  </si>
  <si>
    <t>097-528-9828</t>
    <phoneticPr fontId="6"/>
  </si>
  <si>
    <t>令和01.05.01</t>
    <rPh sb="0" eb="1">
      <t>レイ</t>
    </rPh>
    <rPh sb="1" eb="2">
      <t>ワ</t>
    </rPh>
    <phoneticPr fontId="6"/>
  </si>
  <si>
    <t>097-524-3330</t>
    <phoneticPr fontId="6"/>
  </si>
  <si>
    <t>平成30.12.01</t>
    <rPh sb="0" eb="2">
      <t>ヘイセイ</t>
    </rPh>
    <phoneticPr fontId="6"/>
  </si>
  <si>
    <t>大字寒田字矢羽田２６５番１</t>
    <phoneticPr fontId="6"/>
  </si>
  <si>
    <t>要介護</t>
    <phoneticPr fontId="6"/>
  </si>
  <si>
    <t>大字種具字南谷159番地</t>
    <phoneticPr fontId="6"/>
  </si>
  <si>
    <t>要介護・要支援</t>
    <phoneticPr fontId="6"/>
  </si>
  <si>
    <t>平成30.04.01</t>
    <phoneticPr fontId="6"/>
  </si>
  <si>
    <t>明磧町一丁目9番77号</t>
    <rPh sb="0" eb="2">
      <t>アケガワラ</t>
    </rPh>
    <rPh sb="2" eb="3">
      <t>マチ</t>
    </rPh>
    <rPh sb="3" eb="6">
      <t>イッチョウメ</t>
    </rPh>
    <rPh sb="7" eb="8">
      <t>バン</t>
    </rPh>
    <rPh sb="10" eb="11">
      <t>ゴウ</t>
    </rPh>
    <phoneticPr fontId="6"/>
  </si>
  <si>
    <t>明磧町一丁目3番36号</t>
    <rPh sb="0" eb="2">
      <t>アケガワラ</t>
    </rPh>
    <rPh sb="2" eb="3">
      <t>マチ</t>
    </rPh>
    <rPh sb="3" eb="6">
      <t>イッチョウメ</t>
    </rPh>
    <rPh sb="7" eb="8">
      <t>バン</t>
    </rPh>
    <rPh sb="10" eb="11">
      <t>ゴウ</t>
    </rPh>
    <phoneticPr fontId="6"/>
  </si>
  <si>
    <t>東原2丁目6番54号</t>
    <rPh sb="0" eb="2">
      <t>ヒガシバル</t>
    </rPh>
    <rPh sb="3" eb="5">
      <t>チョウメ</t>
    </rPh>
    <rPh sb="6" eb="7">
      <t>バン</t>
    </rPh>
    <rPh sb="9" eb="10">
      <t>ゴウ</t>
    </rPh>
    <phoneticPr fontId="6"/>
  </si>
  <si>
    <t>花高松２丁目10-39</t>
    <rPh sb="0" eb="1">
      <t>ハナ</t>
    </rPh>
    <rPh sb="1" eb="3">
      <t>タカマツ</t>
    </rPh>
    <phoneticPr fontId="6"/>
  </si>
  <si>
    <t>横尾東町4丁目18番1号</t>
    <rPh sb="2" eb="3">
      <t>ヒガシ</t>
    </rPh>
    <rPh sb="3" eb="4">
      <t>マチ</t>
    </rPh>
    <rPh sb="5" eb="7">
      <t>チョウメ</t>
    </rPh>
    <rPh sb="9" eb="10">
      <t>バン</t>
    </rPh>
    <rPh sb="11" eb="12">
      <t>ゴウ</t>
    </rPh>
    <phoneticPr fontId="6"/>
  </si>
  <si>
    <t>要介護・要支援</t>
    <phoneticPr fontId="6"/>
  </si>
  <si>
    <t>エクセレントテンダー株式会社</t>
    <rPh sb="10" eb="14">
      <t>カブシキガイシャ</t>
    </rPh>
    <phoneticPr fontId="6"/>
  </si>
  <si>
    <t>要介護</t>
    <phoneticPr fontId="6"/>
  </si>
  <si>
    <t>判田台南2-2-1-3</t>
    <rPh sb="3" eb="4">
      <t>ミナミ</t>
    </rPh>
    <phoneticPr fontId="6"/>
  </si>
  <si>
    <t>東陽</t>
    <phoneticPr fontId="6"/>
  </si>
  <si>
    <t>滝尾</t>
    <phoneticPr fontId="6"/>
  </si>
  <si>
    <t>明野</t>
    <phoneticPr fontId="6"/>
  </si>
  <si>
    <t>王子</t>
    <phoneticPr fontId="6"/>
  </si>
  <si>
    <t>野津原</t>
    <rPh sb="0" eb="3">
      <t>ノツハル</t>
    </rPh>
    <phoneticPr fontId="6"/>
  </si>
  <si>
    <t>株式会社　七彩</t>
    <rPh sb="0" eb="4">
      <t>カブシキガイシャ</t>
    </rPh>
    <phoneticPr fontId="6"/>
  </si>
  <si>
    <t>有料老人ホーム　なないろⅡ番館</t>
    <rPh sb="0" eb="2">
      <t>ユウリョウ</t>
    </rPh>
    <rPh sb="2" eb="4">
      <t>ロウジン</t>
    </rPh>
    <rPh sb="13" eb="14">
      <t>バン</t>
    </rPh>
    <rPh sb="14" eb="15">
      <t>カン</t>
    </rPh>
    <phoneticPr fontId="6"/>
  </si>
  <si>
    <t>住宅</t>
    <phoneticPr fontId="6"/>
  </si>
  <si>
    <t>大字常行211番１</t>
    <rPh sb="0" eb="2">
      <t>オオアザ</t>
    </rPh>
    <rPh sb="2" eb="4">
      <t>ツネユキ</t>
    </rPh>
    <rPh sb="7" eb="8">
      <t>バン</t>
    </rPh>
    <phoneticPr fontId="6"/>
  </si>
  <si>
    <t>097-547-9229</t>
    <phoneticPr fontId="6"/>
  </si>
  <si>
    <t>令和01.10.07</t>
    <rPh sb="0" eb="2">
      <t>レイワ</t>
    </rPh>
    <phoneticPr fontId="6"/>
  </si>
  <si>
    <t>要介護</t>
    <rPh sb="0" eb="1">
      <t>ヨウ</t>
    </rPh>
    <rPh sb="1" eb="3">
      <t>カイゴ</t>
    </rPh>
    <phoneticPr fontId="6"/>
  </si>
  <si>
    <t>株式会社　エンディア</t>
    <rPh sb="0" eb="4">
      <t>カブシキガイシャ</t>
    </rPh>
    <phoneticPr fontId="6"/>
  </si>
  <si>
    <t>株式会社　山の会</t>
    <rPh sb="0" eb="4">
      <t>カブシキガイシャ</t>
    </rPh>
    <phoneticPr fontId="6"/>
  </si>
  <si>
    <t>株式会社　セファイドシステム</t>
    <rPh sb="0" eb="4">
      <t>カブシキガイシャ</t>
    </rPh>
    <phoneticPr fontId="6"/>
  </si>
  <si>
    <t>ナイスエリア　有限会社</t>
    <rPh sb="7" eb="11">
      <t>ユウゲンガイシャ</t>
    </rPh>
    <phoneticPr fontId="6"/>
  </si>
  <si>
    <t>合同会社　インテリアフェスタ</t>
    <phoneticPr fontId="6"/>
  </si>
  <si>
    <t>株式会社　ホタルの家</t>
    <rPh sb="0" eb="4">
      <t>カブシキガイシャ</t>
    </rPh>
    <rPh sb="9" eb="10">
      <t>イエ</t>
    </rPh>
    <phoneticPr fontId="6"/>
  </si>
  <si>
    <t>有料老人ホーム　あん</t>
    <rPh sb="0" eb="4">
      <t>ユウリョウロウジン</t>
    </rPh>
    <phoneticPr fontId="6"/>
  </si>
  <si>
    <t>福寿の郷</t>
    <rPh sb="0" eb="2">
      <t>フクジュ</t>
    </rPh>
    <rPh sb="3" eb="4">
      <t>サト</t>
    </rPh>
    <phoneticPr fontId="6"/>
  </si>
  <si>
    <t>有料老人ホーム　メモリー三芳</t>
    <rPh sb="0" eb="4">
      <t>ユウリョウロウジン</t>
    </rPh>
    <rPh sb="12" eb="14">
      <t>ミヨシ</t>
    </rPh>
    <phoneticPr fontId="6"/>
  </si>
  <si>
    <t>有料老人ホーム　心笑花</t>
    <rPh sb="0" eb="4">
      <t>ユウリョウロウジン</t>
    </rPh>
    <rPh sb="8" eb="11">
      <t>シンショウハナ</t>
    </rPh>
    <phoneticPr fontId="6"/>
  </si>
  <si>
    <t>大字上宗方544-1</t>
    <rPh sb="0" eb="2">
      <t>オオアザ</t>
    </rPh>
    <rPh sb="2" eb="5">
      <t>カミムナカタ</t>
    </rPh>
    <phoneticPr fontId="6"/>
  </si>
  <si>
    <t>大字羽田字其平41-1</t>
    <rPh sb="0" eb="2">
      <t>オオアザ</t>
    </rPh>
    <rPh sb="2" eb="4">
      <t>ハダ</t>
    </rPh>
    <rPh sb="4" eb="5">
      <t>アザ</t>
    </rPh>
    <rPh sb="5" eb="6">
      <t>キ</t>
    </rPh>
    <rPh sb="6" eb="7">
      <t>タイラ</t>
    </rPh>
    <phoneticPr fontId="6"/>
  </si>
  <si>
    <t>明野南町2丁目1-1-2</t>
    <rPh sb="0" eb="2">
      <t>アケノ</t>
    </rPh>
    <rPh sb="2" eb="3">
      <t>ミナミ</t>
    </rPh>
    <rPh sb="3" eb="4">
      <t>マチ</t>
    </rPh>
    <rPh sb="5" eb="6">
      <t>チョウ</t>
    </rPh>
    <rPh sb="6" eb="7">
      <t>メ</t>
    </rPh>
    <phoneticPr fontId="6"/>
  </si>
  <si>
    <t>大字三芳1065番地の1</t>
    <rPh sb="0" eb="2">
      <t>オオアザ</t>
    </rPh>
    <rPh sb="2" eb="4">
      <t>ミヨシ</t>
    </rPh>
    <rPh sb="8" eb="10">
      <t>バンチ</t>
    </rPh>
    <phoneticPr fontId="6"/>
  </si>
  <si>
    <t>大字野津原字小深町879番地11</t>
    <rPh sb="0" eb="2">
      <t>オオアザ</t>
    </rPh>
    <rPh sb="2" eb="5">
      <t>ノツハル</t>
    </rPh>
    <rPh sb="5" eb="6">
      <t>アザ</t>
    </rPh>
    <rPh sb="6" eb="7">
      <t>ショウ</t>
    </rPh>
    <rPh sb="7" eb="9">
      <t>フカマチ</t>
    </rPh>
    <rPh sb="12" eb="14">
      <t>バンチ</t>
    </rPh>
    <phoneticPr fontId="6"/>
  </si>
  <si>
    <t>大字野津原1371番地</t>
    <rPh sb="0" eb="2">
      <t>オオアザ</t>
    </rPh>
    <rPh sb="2" eb="5">
      <t>ノツハル</t>
    </rPh>
    <rPh sb="9" eb="11">
      <t>バンチ</t>
    </rPh>
    <phoneticPr fontId="6"/>
  </si>
  <si>
    <t>097-541-4439</t>
    <phoneticPr fontId="6"/>
  </si>
  <si>
    <t>097-529-7808</t>
    <phoneticPr fontId="6"/>
  </si>
  <si>
    <t>097-574-4488</t>
    <phoneticPr fontId="6"/>
  </si>
  <si>
    <t>097-546-5005</t>
    <phoneticPr fontId="6"/>
  </si>
  <si>
    <t>097-574-6500</t>
    <phoneticPr fontId="6"/>
  </si>
  <si>
    <t>097-588-1211</t>
    <phoneticPr fontId="6"/>
  </si>
  <si>
    <t>令和02.01.15</t>
    <rPh sb="0" eb="2">
      <t>レイワ</t>
    </rPh>
    <phoneticPr fontId="6"/>
  </si>
  <si>
    <t>令和02.04.01</t>
    <phoneticPr fontId="6"/>
  </si>
  <si>
    <t>令和02.06.01</t>
    <phoneticPr fontId="6"/>
  </si>
  <si>
    <t>令和02.07.01</t>
    <phoneticPr fontId="6"/>
  </si>
  <si>
    <t>要介護・要支援</t>
    <rPh sb="0" eb="1">
      <t>ヨウ</t>
    </rPh>
    <rPh sb="1" eb="3">
      <t>カイゴ</t>
    </rPh>
    <rPh sb="4" eb="7">
      <t>ヨウシエン</t>
    </rPh>
    <phoneticPr fontId="6"/>
  </si>
  <si>
    <t>097-574-6602</t>
    <phoneticPr fontId="6"/>
  </si>
  <si>
    <t>有料老人ホーム　ホタルの家</t>
    <rPh sb="0" eb="2">
      <t>ユウリョウ</t>
    </rPh>
    <rPh sb="2" eb="4">
      <t>ロウジン</t>
    </rPh>
    <rPh sb="12" eb="13">
      <t>イエ</t>
    </rPh>
    <phoneticPr fontId="6"/>
  </si>
  <si>
    <t>有料老人ホーム悠久の里　米良</t>
    <rPh sb="0" eb="2">
      <t>ユウリョウ</t>
    </rPh>
    <rPh sb="2" eb="4">
      <t>ロウジン</t>
    </rPh>
    <rPh sb="7" eb="9">
      <t>ユウキュウ</t>
    </rPh>
    <rPh sb="10" eb="11">
      <t>サト</t>
    </rPh>
    <rPh sb="12" eb="14">
      <t>メラ</t>
    </rPh>
    <phoneticPr fontId="6"/>
  </si>
  <si>
    <t>医療法人　ライフサポート</t>
    <phoneticPr fontId="6"/>
  </si>
  <si>
    <t>有料老人ホーム　めいわの里　福寿</t>
    <rPh sb="12" eb="13">
      <t>サト</t>
    </rPh>
    <rPh sb="14" eb="16">
      <t>フクジュ</t>
    </rPh>
    <phoneticPr fontId="6"/>
  </si>
  <si>
    <t>097-552-2001</t>
    <phoneticPr fontId="6"/>
  </si>
  <si>
    <t>令和2.10.01</t>
    <rPh sb="0" eb="2">
      <t>レイワ</t>
    </rPh>
    <phoneticPr fontId="6"/>
  </si>
  <si>
    <t>一般社団法人　スマイル</t>
    <rPh sb="0" eb="6">
      <t>イッパンシャダンホウジン</t>
    </rPh>
    <phoneticPr fontId="6"/>
  </si>
  <si>
    <t>住宅型有料老人ホーム　オリーブ賀来</t>
    <rPh sb="0" eb="3">
      <t>ジュウタクガタ</t>
    </rPh>
    <rPh sb="15" eb="17">
      <t>カク</t>
    </rPh>
    <phoneticPr fontId="6"/>
  </si>
  <si>
    <t>大字賀来字御坊迫2086番１</t>
    <rPh sb="0" eb="2">
      <t>オオアザ</t>
    </rPh>
    <rPh sb="4" eb="5">
      <t>アザ</t>
    </rPh>
    <rPh sb="5" eb="7">
      <t>ゴボウ</t>
    </rPh>
    <rPh sb="7" eb="8">
      <t>サコ</t>
    </rPh>
    <rPh sb="12" eb="13">
      <t>バン</t>
    </rPh>
    <phoneticPr fontId="6"/>
  </si>
  <si>
    <t>097-549-1580</t>
    <phoneticPr fontId="6"/>
  </si>
  <si>
    <t>令和02.08.01</t>
    <rPh sb="0" eb="2">
      <t>レイワ</t>
    </rPh>
    <phoneticPr fontId="6"/>
  </si>
  <si>
    <t>合同会社　リブセンス</t>
    <rPh sb="0" eb="2">
      <t>ゴウドウ</t>
    </rPh>
    <phoneticPr fontId="6"/>
  </si>
  <si>
    <t>097-578-8203</t>
    <phoneticPr fontId="6"/>
  </si>
  <si>
    <t>令和02.09.01</t>
    <rPh sb="0" eb="2">
      <t>レイワ</t>
    </rPh>
    <phoneticPr fontId="6"/>
  </si>
  <si>
    <t>株式会社　T&amp;M</t>
    <phoneticPr fontId="6"/>
  </si>
  <si>
    <t>シェアハウス　みち子の家</t>
    <rPh sb="9" eb="10">
      <t>コ</t>
    </rPh>
    <rPh sb="11" eb="12">
      <t>イエ</t>
    </rPh>
    <phoneticPr fontId="6"/>
  </si>
  <si>
    <t>大字本神崎1209番地の１</t>
    <rPh sb="2" eb="5">
      <t>ホンコウザキ</t>
    </rPh>
    <rPh sb="9" eb="11">
      <t>バンチ</t>
    </rPh>
    <phoneticPr fontId="6"/>
  </si>
  <si>
    <t>097-576-0539</t>
    <phoneticPr fontId="6"/>
  </si>
  <si>
    <t>学校法人　後藤学園</t>
    <rPh sb="0" eb="4">
      <t>ガッコウホウジン</t>
    </rPh>
    <rPh sb="5" eb="7">
      <t>ゴトウ</t>
    </rPh>
    <rPh sb="7" eb="9">
      <t>ガクエン</t>
    </rPh>
    <phoneticPr fontId="6"/>
  </si>
  <si>
    <t>有料老人ホーム　智泉の園</t>
    <rPh sb="8" eb="9">
      <t>チ</t>
    </rPh>
    <rPh sb="9" eb="10">
      <t>セン</t>
    </rPh>
    <rPh sb="11" eb="12">
      <t>ソノ</t>
    </rPh>
    <phoneticPr fontId="6"/>
  </si>
  <si>
    <t>荏隈町字中洲1230番地</t>
    <rPh sb="0" eb="2">
      <t>エノクマ</t>
    </rPh>
    <rPh sb="2" eb="3">
      <t>マチ</t>
    </rPh>
    <rPh sb="3" eb="4">
      <t>アザ</t>
    </rPh>
    <rPh sb="4" eb="6">
      <t>ナカス</t>
    </rPh>
    <rPh sb="10" eb="12">
      <t>バンチ</t>
    </rPh>
    <phoneticPr fontId="6"/>
  </si>
  <si>
    <t>097-549-5522</t>
    <phoneticPr fontId="6"/>
  </si>
  <si>
    <t>令和02.11.15</t>
    <rPh sb="0" eb="2">
      <t>レイワ</t>
    </rPh>
    <phoneticPr fontId="6"/>
  </si>
  <si>
    <t>株式会社　TONERIKO</t>
    <rPh sb="0" eb="4">
      <t>カブシキガイシャ</t>
    </rPh>
    <phoneticPr fontId="6"/>
  </si>
  <si>
    <t>有料老人ホーム　TONERIKOの丘　大分</t>
    <rPh sb="0" eb="4">
      <t>ユウリョウロウジン</t>
    </rPh>
    <rPh sb="17" eb="18">
      <t>オカ</t>
    </rPh>
    <rPh sb="19" eb="21">
      <t>オオイタ</t>
    </rPh>
    <phoneticPr fontId="6"/>
  </si>
  <si>
    <t>大字廻栖野１７７９番地</t>
    <rPh sb="9" eb="11">
      <t>バンチ</t>
    </rPh>
    <phoneticPr fontId="6"/>
  </si>
  <si>
    <t>097-574-5621</t>
    <phoneticPr fontId="6"/>
  </si>
  <si>
    <t>令和03.01.15</t>
    <rPh sb="0" eb="2">
      <t>レイワ</t>
    </rPh>
    <phoneticPr fontId="6"/>
  </si>
  <si>
    <t>要介護</t>
    <phoneticPr fontId="6"/>
  </si>
  <si>
    <t>株式会社　W&amp;W</t>
    <phoneticPr fontId="6"/>
  </si>
  <si>
    <t>さくらホーム金池</t>
    <phoneticPr fontId="6"/>
  </si>
  <si>
    <t>住宅</t>
    <phoneticPr fontId="6"/>
  </si>
  <si>
    <t>金池町1丁目11番3号</t>
    <rPh sb="0" eb="3">
      <t>カナイケマチ</t>
    </rPh>
    <rPh sb="4" eb="6">
      <t>チョウメ</t>
    </rPh>
    <rPh sb="8" eb="9">
      <t>バン</t>
    </rPh>
    <rPh sb="10" eb="11">
      <t>ゴウ</t>
    </rPh>
    <phoneticPr fontId="6"/>
  </si>
  <si>
    <t>097-574-8601</t>
    <phoneticPr fontId="6"/>
  </si>
  <si>
    <t>令和03.03.01</t>
    <rPh sb="0" eb="2">
      <t>レイワ</t>
    </rPh>
    <phoneticPr fontId="6"/>
  </si>
  <si>
    <t>ケアいまじん南大分・弐番館</t>
    <rPh sb="6" eb="9">
      <t>ミナミオオイタ</t>
    </rPh>
    <rPh sb="10" eb="13">
      <t>ニバンカン</t>
    </rPh>
    <phoneticPr fontId="6"/>
  </si>
  <si>
    <t>二又町1丁目4番34号</t>
    <rPh sb="0" eb="2">
      <t>フタマタ</t>
    </rPh>
    <rPh sb="2" eb="3">
      <t>マチ</t>
    </rPh>
    <rPh sb="4" eb="6">
      <t>チョウメ</t>
    </rPh>
    <rPh sb="7" eb="8">
      <t>バン</t>
    </rPh>
    <rPh sb="10" eb="11">
      <t>ゴウ</t>
    </rPh>
    <phoneticPr fontId="6"/>
  </si>
  <si>
    <t>097-574-8288</t>
    <phoneticPr fontId="6"/>
  </si>
  <si>
    <t>令和03.03.22</t>
    <rPh sb="0" eb="2">
      <t>レイワ</t>
    </rPh>
    <phoneticPr fontId="6"/>
  </si>
  <si>
    <t>Life is good 株式会社</t>
    <rPh sb="13" eb="17">
      <t>カブシキガイシャ</t>
    </rPh>
    <phoneticPr fontId="6"/>
  </si>
  <si>
    <t>大字細字赤迫1718-1</t>
    <rPh sb="0" eb="2">
      <t>オオアザ</t>
    </rPh>
    <rPh sb="2" eb="3">
      <t>ホソ</t>
    </rPh>
    <rPh sb="3" eb="4">
      <t>アザ</t>
    </rPh>
    <rPh sb="4" eb="6">
      <t>アカサコ</t>
    </rPh>
    <phoneticPr fontId="6"/>
  </si>
  <si>
    <t>令和03.04.01</t>
    <rPh sb="0" eb="1">
      <t>レイ</t>
    </rPh>
    <rPh sb="1" eb="2">
      <t>ワ</t>
    </rPh>
    <phoneticPr fontId="6"/>
  </si>
  <si>
    <t>有料老人ホーム　メモリー賀来南</t>
    <rPh sb="12" eb="15">
      <t>カクミナミ</t>
    </rPh>
    <phoneticPr fontId="6"/>
  </si>
  <si>
    <t>賀来南１丁目１０８１－１</t>
    <rPh sb="2" eb="3">
      <t>ミナミ</t>
    </rPh>
    <phoneticPr fontId="6"/>
  </si>
  <si>
    <t>097-549-0088</t>
    <phoneticPr fontId="6"/>
  </si>
  <si>
    <t>令和03.07.01</t>
    <rPh sb="0" eb="2">
      <t>レイワ</t>
    </rPh>
    <phoneticPr fontId="6"/>
  </si>
  <si>
    <t>古国府4丁目1番6号</t>
    <rPh sb="4" eb="6">
      <t>チョウメ</t>
    </rPh>
    <rPh sb="7" eb="8">
      <t>バン</t>
    </rPh>
    <rPh sb="9" eb="10">
      <t>ゴウ</t>
    </rPh>
    <phoneticPr fontId="6"/>
  </si>
  <si>
    <t>古国府1丁目3番73号</t>
    <rPh sb="4" eb="6">
      <t>チョウメ</t>
    </rPh>
    <rPh sb="7" eb="8">
      <t>バン</t>
    </rPh>
    <rPh sb="10" eb="11">
      <t>ゴウ</t>
    </rPh>
    <phoneticPr fontId="6"/>
  </si>
  <si>
    <t>羽屋4丁目3番26号</t>
    <rPh sb="3" eb="5">
      <t>チョウメ</t>
    </rPh>
    <rPh sb="6" eb="7">
      <t>バン</t>
    </rPh>
    <rPh sb="9" eb="10">
      <t>ゴウ</t>
    </rPh>
    <phoneticPr fontId="6"/>
  </si>
  <si>
    <t>畑中5丁目3番63号</t>
    <rPh sb="0" eb="1">
      <t>ハタケ</t>
    </rPh>
    <rPh sb="1" eb="2">
      <t>ナカ</t>
    </rPh>
    <rPh sb="3" eb="5">
      <t>チョウメ</t>
    </rPh>
    <rPh sb="6" eb="7">
      <t>バン</t>
    </rPh>
    <rPh sb="9" eb="10">
      <t>ゴウ</t>
    </rPh>
    <phoneticPr fontId="6"/>
  </si>
  <si>
    <t>畑中2丁目9番18号</t>
    <rPh sb="0" eb="2">
      <t>ハタケナカ</t>
    </rPh>
    <rPh sb="3" eb="5">
      <t>チョウメ</t>
    </rPh>
    <rPh sb="6" eb="7">
      <t>バン</t>
    </rPh>
    <rPh sb="9" eb="10">
      <t>ゴウ</t>
    </rPh>
    <phoneticPr fontId="6"/>
  </si>
  <si>
    <t>下郡北2丁目4番22号</t>
    <phoneticPr fontId="6"/>
  </si>
  <si>
    <t>明野北3丁目3番9号</t>
    <rPh sb="0" eb="2">
      <t>アケノ</t>
    </rPh>
    <rPh sb="2" eb="3">
      <t>キタ</t>
    </rPh>
    <rPh sb="4" eb="6">
      <t>チョウメ</t>
    </rPh>
    <rPh sb="7" eb="8">
      <t>バン</t>
    </rPh>
    <rPh sb="9" eb="10">
      <t>ゴウ</t>
    </rPh>
    <phoneticPr fontId="6"/>
  </si>
  <si>
    <t>社会福祉法人　清流共生会</t>
    <rPh sb="7" eb="12">
      <t>セイリュウキョウセイカイ</t>
    </rPh>
    <phoneticPr fontId="6"/>
  </si>
  <si>
    <t>大字下徳丸５２番地１</t>
    <rPh sb="8" eb="9">
      <t>チ</t>
    </rPh>
    <phoneticPr fontId="6"/>
  </si>
  <si>
    <t>坂ノ市南2丁目11-29</t>
    <phoneticPr fontId="6"/>
  </si>
  <si>
    <t>平成26.08.25</t>
    <phoneticPr fontId="6"/>
  </si>
  <si>
    <t>大字小野鶴1601</t>
    <rPh sb="2" eb="5">
      <t>オノヅル</t>
    </rPh>
    <phoneticPr fontId="6"/>
  </si>
  <si>
    <t>大字下宗方字櫛引２５８番地</t>
    <rPh sb="5" eb="6">
      <t>アザ</t>
    </rPh>
    <phoneticPr fontId="6"/>
  </si>
  <si>
    <t>宅老所　ぽっぽっぽはとぽっぽ</t>
    <phoneticPr fontId="6"/>
  </si>
  <si>
    <t>平成28.10.01</t>
    <phoneticPr fontId="6"/>
  </si>
  <si>
    <t>平成30.06.01</t>
    <phoneticPr fontId="6"/>
  </si>
  <si>
    <t>吉野</t>
    <rPh sb="0" eb="2">
      <t>ヨシノ</t>
    </rPh>
    <phoneticPr fontId="6"/>
  </si>
  <si>
    <t>社会福祉法人　吉野誠心会</t>
    <rPh sb="0" eb="1">
      <t>シャ</t>
    </rPh>
    <rPh sb="1" eb="2">
      <t>カイ</t>
    </rPh>
    <rPh sb="2" eb="4">
      <t>フクシ</t>
    </rPh>
    <rPh sb="4" eb="6">
      <t>ホウジン</t>
    </rPh>
    <phoneticPr fontId="6"/>
  </si>
  <si>
    <t>有料老人ホーム　吉野誠寿園</t>
    <rPh sb="8" eb="10">
      <t>ヨシノ</t>
    </rPh>
    <rPh sb="10" eb="13">
      <t>セイジュエン</t>
    </rPh>
    <phoneticPr fontId="6"/>
  </si>
  <si>
    <t>大字辻９０２番他</t>
    <rPh sb="2" eb="3">
      <t>ツジ</t>
    </rPh>
    <rPh sb="6" eb="7">
      <t>バン</t>
    </rPh>
    <rPh sb="7" eb="8">
      <t>ホカ</t>
    </rPh>
    <phoneticPr fontId="6"/>
  </si>
  <si>
    <t>097-595-0495</t>
    <phoneticPr fontId="6"/>
  </si>
  <si>
    <t>要介護・要支援</t>
    <phoneticPr fontId="6"/>
  </si>
  <si>
    <t>城南東2-2-12</t>
    <rPh sb="0" eb="2">
      <t>ジョウナン</t>
    </rPh>
    <rPh sb="2" eb="3">
      <t>ヒガシ</t>
    </rPh>
    <phoneticPr fontId="6"/>
  </si>
  <si>
    <t>城南北2丁目2番10号</t>
    <rPh sb="0" eb="2">
      <t>ジョウナン</t>
    </rPh>
    <rPh sb="2" eb="3">
      <t>キタ</t>
    </rPh>
    <rPh sb="4" eb="6">
      <t>チョウメ</t>
    </rPh>
    <rPh sb="7" eb="8">
      <t>バン</t>
    </rPh>
    <rPh sb="10" eb="11">
      <t>ゴウ</t>
    </rPh>
    <phoneticPr fontId="9"/>
  </si>
  <si>
    <t>要介護</t>
    <phoneticPr fontId="6"/>
  </si>
  <si>
    <t>明野</t>
    <phoneticPr fontId="6"/>
  </si>
  <si>
    <t>有限会社　ケア・スプリングハート</t>
    <phoneticPr fontId="9"/>
  </si>
  <si>
    <t>097-551-4696</t>
    <phoneticPr fontId="9"/>
  </si>
  <si>
    <t>097-574-6111</t>
    <phoneticPr fontId="6"/>
  </si>
  <si>
    <t>平成30.06.01</t>
    <phoneticPr fontId="6"/>
  </si>
  <si>
    <t>平成20.11.06</t>
    <phoneticPr fontId="9"/>
  </si>
  <si>
    <t>097-503-0302</t>
    <phoneticPr fontId="6"/>
  </si>
  <si>
    <t>高城新町12-21</t>
    <phoneticPr fontId="9"/>
  </si>
  <si>
    <t>大字皆春329-1</t>
    <rPh sb="0" eb="2">
      <t>オオアザ</t>
    </rPh>
    <rPh sb="2" eb="4">
      <t>ミナハル</t>
    </rPh>
    <phoneticPr fontId="9"/>
  </si>
  <si>
    <t>平成22.01.12</t>
    <phoneticPr fontId="9"/>
  </si>
  <si>
    <t>平成24.11.12</t>
    <phoneticPr fontId="9"/>
  </si>
  <si>
    <t>要介護</t>
    <phoneticPr fontId="6"/>
  </si>
  <si>
    <t>平成20.08.25</t>
    <phoneticPr fontId="9"/>
  </si>
  <si>
    <t>稙田西</t>
    <phoneticPr fontId="9"/>
  </si>
  <si>
    <t>グレイスホーム　ささむた</t>
    <phoneticPr fontId="9"/>
  </si>
  <si>
    <t>高江北1丁目8番1号</t>
    <rPh sb="0" eb="2">
      <t>タカエ</t>
    </rPh>
    <rPh sb="2" eb="3">
      <t>キタ</t>
    </rPh>
    <rPh sb="4" eb="6">
      <t>チョウメ</t>
    </rPh>
    <rPh sb="7" eb="8">
      <t>バン</t>
    </rPh>
    <rPh sb="9" eb="10">
      <t>ゴウ</t>
    </rPh>
    <phoneticPr fontId="9"/>
  </si>
  <si>
    <t>097-511-1115</t>
    <phoneticPr fontId="9"/>
  </si>
  <si>
    <t>令和4.03．01</t>
    <rPh sb="0" eb="2">
      <t>レイワ</t>
    </rPh>
    <phoneticPr fontId="9"/>
  </si>
  <si>
    <t>要介護</t>
    <rPh sb="0" eb="1">
      <t>ヨウ</t>
    </rPh>
    <rPh sb="1" eb="3">
      <t>カイゴ</t>
    </rPh>
    <phoneticPr fontId="9"/>
  </si>
  <si>
    <t>097-578-8233</t>
    <phoneticPr fontId="6"/>
  </si>
  <si>
    <t>株式会社　ほなみ</t>
    <rPh sb="0" eb="4">
      <t>カブシキガイシャ</t>
    </rPh>
    <phoneticPr fontId="9"/>
  </si>
  <si>
    <t>住宅型有料老人ホーム　はなえみ</t>
    <rPh sb="0" eb="3">
      <t>ジュウタクガタ</t>
    </rPh>
    <rPh sb="3" eb="7">
      <t>ユウリョウロウジン</t>
    </rPh>
    <phoneticPr fontId="9"/>
  </si>
  <si>
    <t>住宅</t>
    <phoneticPr fontId="9"/>
  </si>
  <si>
    <t>曙台４丁目１番１号</t>
    <phoneticPr fontId="9"/>
  </si>
  <si>
    <t>要介護</t>
    <rPh sb="0" eb="3">
      <t>ヨウカイゴ</t>
    </rPh>
    <phoneticPr fontId="9"/>
  </si>
  <si>
    <t>神崎</t>
    <phoneticPr fontId="9"/>
  </si>
  <si>
    <t>シェアハウス　みち子の家2号館</t>
    <rPh sb="9" eb="10">
      <t>コ</t>
    </rPh>
    <rPh sb="11" eb="12">
      <t>イエ</t>
    </rPh>
    <rPh sb="13" eb="15">
      <t>ゴウカン</t>
    </rPh>
    <phoneticPr fontId="6"/>
  </si>
  <si>
    <t>大字本神崎1210番地の3</t>
    <rPh sb="2" eb="5">
      <t>ホンコウザキ</t>
    </rPh>
    <rPh sb="9" eb="11">
      <t>バンチ</t>
    </rPh>
    <phoneticPr fontId="6"/>
  </si>
  <si>
    <t>令和03.09.01</t>
    <rPh sb="0" eb="2">
      <t>レイワ</t>
    </rPh>
    <phoneticPr fontId="6"/>
  </si>
  <si>
    <t>有料老人ホーム　ジーナテラス</t>
    <rPh sb="0" eb="2">
      <t>ユウリョウ</t>
    </rPh>
    <rPh sb="2" eb="4">
      <t>ロウジン</t>
    </rPh>
    <phoneticPr fontId="6"/>
  </si>
  <si>
    <t>097-567-8881</t>
    <phoneticPr fontId="6"/>
  </si>
  <si>
    <t>有料老人ホーム　メモリー木上</t>
    <rPh sb="0" eb="4">
      <t>ユウリョウロウジン</t>
    </rPh>
    <rPh sb="12" eb="14">
      <t>キノウエ</t>
    </rPh>
    <phoneticPr fontId="6"/>
  </si>
  <si>
    <t>大字木上567番地1</t>
    <rPh sb="0" eb="2">
      <t>オオアザ</t>
    </rPh>
    <rPh sb="2" eb="4">
      <t>キノウエ</t>
    </rPh>
    <rPh sb="7" eb="9">
      <t>バンチ</t>
    </rPh>
    <phoneticPr fontId="9"/>
  </si>
  <si>
    <t>097-541-0003</t>
    <phoneticPr fontId="9"/>
  </si>
  <si>
    <t>令和04.02．01</t>
    <rPh sb="0" eb="2">
      <t>レイワ</t>
    </rPh>
    <phoneticPr fontId="9"/>
  </si>
  <si>
    <t>大字迫1294-1</t>
    <rPh sb="0" eb="2">
      <t>オオアザ</t>
    </rPh>
    <rPh sb="2" eb="3">
      <t>サコ</t>
    </rPh>
    <phoneticPr fontId="6"/>
  </si>
  <si>
    <t>097-547-7932</t>
    <phoneticPr fontId="6"/>
  </si>
  <si>
    <t>令和03.12.01</t>
    <rPh sb="0" eb="2">
      <t>レイワ</t>
    </rPh>
    <phoneticPr fontId="6"/>
  </si>
  <si>
    <t>住宅型有料老人ホーム　グランドステーション迫　</t>
    <rPh sb="21" eb="22">
      <t>サコ</t>
    </rPh>
    <phoneticPr fontId="6"/>
  </si>
  <si>
    <t>株式会社トレフル</t>
    <rPh sb="0" eb="4">
      <t>カブシキガイシャ</t>
    </rPh>
    <phoneticPr fontId="6"/>
  </si>
  <si>
    <t>有料老人ホームアリエ</t>
    <rPh sb="0" eb="4">
      <t>ユウリョウロウジン</t>
    </rPh>
    <phoneticPr fontId="6"/>
  </si>
  <si>
    <t>明野北5丁目1番5号</t>
    <rPh sb="0" eb="3">
      <t>アケノキタ</t>
    </rPh>
    <rPh sb="4" eb="6">
      <t>チョウメ</t>
    </rPh>
    <rPh sb="7" eb="8">
      <t>バン</t>
    </rPh>
    <rPh sb="9" eb="10">
      <t>ゴウ</t>
    </rPh>
    <phoneticPr fontId="9"/>
  </si>
  <si>
    <t>097-547-8605</t>
    <phoneticPr fontId="9"/>
  </si>
  <si>
    <t>令和04.03.15</t>
    <rPh sb="0" eb="2">
      <t>レイワ</t>
    </rPh>
    <phoneticPr fontId="9"/>
  </si>
  <si>
    <t>医療法人秀明会</t>
    <rPh sb="0" eb="4">
      <t>イリョウホウジン</t>
    </rPh>
    <rPh sb="4" eb="6">
      <t>シュウメイ</t>
    </rPh>
    <rPh sb="6" eb="7">
      <t>カイ</t>
    </rPh>
    <phoneticPr fontId="6"/>
  </si>
  <si>
    <t>ハートフルホームあけの高尾</t>
    <rPh sb="11" eb="13">
      <t>タカオ</t>
    </rPh>
    <phoneticPr fontId="6"/>
  </si>
  <si>
    <t>明野高尾2丁目4466番74</t>
    <rPh sb="0" eb="2">
      <t>アケノ</t>
    </rPh>
    <rPh sb="2" eb="4">
      <t>タカオ</t>
    </rPh>
    <rPh sb="5" eb="7">
      <t>チョウメ</t>
    </rPh>
    <rPh sb="11" eb="12">
      <t>バン</t>
    </rPh>
    <phoneticPr fontId="9"/>
  </si>
  <si>
    <t>097-576-7890</t>
    <phoneticPr fontId="9"/>
  </si>
  <si>
    <t>令和04.04.21</t>
    <rPh sb="0" eb="2">
      <t>レイワ</t>
    </rPh>
    <phoneticPr fontId="9"/>
  </si>
  <si>
    <t>株式会社SMILELIB</t>
    <phoneticPr fontId="6"/>
  </si>
  <si>
    <t>有料老人ホームNOSTANDARD</t>
    <phoneticPr fontId="6"/>
  </si>
  <si>
    <t>097-547-8480</t>
    <phoneticPr fontId="6"/>
  </si>
  <si>
    <t>令和04.0426</t>
    <rPh sb="0" eb="2">
      <t>レイワ</t>
    </rPh>
    <phoneticPr fontId="6"/>
  </si>
  <si>
    <t>097-578-7911</t>
    <phoneticPr fontId="9"/>
  </si>
  <si>
    <t>令和03.08.01</t>
    <rPh sb="0" eb="2">
      <t>レイワ</t>
    </rPh>
    <phoneticPr fontId="9"/>
  </si>
  <si>
    <t>大字寒田1116番地の10</t>
    <rPh sb="0" eb="2">
      <t>オオアザ</t>
    </rPh>
    <rPh sb="8" eb="9">
      <t>バン</t>
    </rPh>
    <rPh sb="9" eb="10">
      <t>チ</t>
    </rPh>
    <phoneticPr fontId="6"/>
  </si>
  <si>
    <t>大字千歳字米竹1760番1</t>
    <rPh sb="0" eb="4">
      <t>オオアザセンザイ</t>
    </rPh>
    <rPh sb="4" eb="5">
      <t>アザ</t>
    </rPh>
    <rPh sb="5" eb="6">
      <t>ヨネ</t>
    </rPh>
    <rPh sb="6" eb="7">
      <t>タケ</t>
    </rPh>
    <rPh sb="11" eb="12">
      <t>バン</t>
    </rPh>
    <phoneticPr fontId="6"/>
  </si>
  <si>
    <t>株式会社　セファイドシステム</t>
    <phoneticPr fontId="6"/>
  </si>
  <si>
    <t xml:space="preserve"> TSUMUGI</t>
    <phoneticPr fontId="6"/>
  </si>
  <si>
    <t>ケアPlusおおざい</t>
    <phoneticPr fontId="9"/>
  </si>
  <si>
    <t>株式会社　ケアPlus</t>
    <rPh sb="0" eb="4">
      <t>カブシキガイシャ</t>
    </rPh>
    <phoneticPr fontId="9"/>
  </si>
  <si>
    <t>角子原１丁目１１番４号</t>
    <rPh sb="0" eb="2">
      <t>ツノコ</t>
    </rPh>
    <rPh sb="2" eb="3">
      <t>ハラ</t>
    </rPh>
    <phoneticPr fontId="9"/>
  </si>
  <si>
    <t>097-578-9813</t>
    <phoneticPr fontId="9"/>
  </si>
  <si>
    <t>令和02.08.01</t>
    <rPh sb="0" eb="2">
      <t>レイワ</t>
    </rPh>
    <phoneticPr fontId="9"/>
  </si>
  <si>
    <t>猪野１097番地の１</t>
    <phoneticPr fontId="9"/>
  </si>
  <si>
    <t>097-521-0588</t>
    <phoneticPr fontId="6"/>
  </si>
  <si>
    <t>住宅型有料老人ホームかがやき</t>
    <phoneticPr fontId="9"/>
  </si>
  <si>
    <t>社会福祉法人　清流共生会</t>
    <rPh sb="7" eb="12">
      <t>セイリュウキョウセイカイ</t>
    </rPh>
    <phoneticPr fontId="9"/>
  </si>
  <si>
    <t>Greenガーデンアトリオ高江</t>
    <rPh sb="13" eb="15">
      <t>タカエ</t>
    </rPh>
    <phoneticPr fontId="6"/>
  </si>
  <si>
    <t>株式会社　エーリン</t>
    <phoneticPr fontId="9"/>
  </si>
  <si>
    <t>有料老人ホーム　風の丘森町</t>
    <rPh sb="8" eb="9">
      <t>カゼ</t>
    </rPh>
    <rPh sb="10" eb="13">
      <t>オカモリマチ</t>
    </rPh>
    <phoneticPr fontId="9"/>
  </si>
  <si>
    <t>森町西５丁目５番１号</t>
    <rPh sb="0" eb="2">
      <t>モリマチ</t>
    </rPh>
    <rPh sb="2" eb="3">
      <t>ニシ</t>
    </rPh>
    <rPh sb="4" eb="6">
      <t>チョウメ</t>
    </rPh>
    <rPh sb="7" eb="8">
      <t>バン</t>
    </rPh>
    <rPh sb="9" eb="10">
      <t>ゴウ</t>
    </rPh>
    <phoneticPr fontId="9"/>
  </si>
  <si>
    <t>097-524-1515</t>
    <phoneticPr fontId="9"/>
  </si>
  <si>
    <t>令和4.06.11</t>
    <rPh sb="0" eb="2">
      <t>レイワ</t>
    </rPh>
    <phoneticPr fontId="9"/>
  </si>
  <si>
    <t>住宅型有料老人ホーム　オリーブ賀来Ⅱ号館</t>
    <rPh sb="0" eb="3">
      <t>ジュウタクガタ</t>
    </rPh>
    <rPh sb="15" eb="17">
      <t>カク</t>
    </rPh>
    <rPh sb="18" eb="20">
      <t>ゴウカン</t>
    </rPh>
    <phoneticPr fontId="6"/>
  </si>
  <si>
    <t>大字賀来１６４８番地</t>
    <rPh sb="0" eb="2">
      <t>オオアザ</t>
    </rPh>
    <rPh sb="8" eb="9">
      <t>バン</t>
    </rPh>
    <rPh sb="9" eb="10">
      <t>チ</t>
    </rPh>
    <phoneticPr fontId="6"/>
  </si>
  <si>
    <t>097-547-9140</t>
    <phoneticPr fontId="6"/>
  </si>
  <si>
    <t>令和05.03.01</t>
    <rPh sb="0" eb="2">
      <t>レイワ</t>
    </rPh>
    <phoneticPr fontId="6"/>
  </si>
  <si>
    <t>合同会社　未来サポート</t>
    <rPh sb="0" eb="2">
      <t>ゴウドウ</t>
    </rPh>
    <rPh sb="2" eb="4">
      <t>カイシャ</t>
    </rPh>
    <rPh sb="5" eb="7">
      <t>ミライ</t>
    </rPh>
    <phoneticPr fontId="6"/>
  </si>
  <si>
    <t>有料老人ホームオルタナここ笑み</t>
    <rPh sb="0" eb="2">
      <t>ユウリョウ</t>
    </rPh>
    <rPh sb="2" eb="4">
      <t>ロウジン</t>
    </rPh>
    <rPh sb="13" eb="14">
      <t>エ</t>
    </rPh>
    <phoneticPr fontId="6"/>
  </si>
  <si>
    <t>大字寒田字池添１０４４－１</t>
    <rPh sb="0" eb="2">
      <t>オオアザ</t>
    </rPh>
    <rPh sb="4" eb="5">
      <t>アザ</t>
    </rPh>
    <rPh sb="5" eb="7">
      <t>イケゾエ</t>
    </rPh>
    <phoneticPr fontId="6"/>
  </si>
  <si>
    <t>097-568-7711</t>
    <phoneticPr fontId="6"/>
  </si>
  <si>
    <t>令和05.04.01</t>
    <rPh sb="0" eb="2">
      <t>レイワ</t>
    </rPh>
    <phoneticPr fontId="6"/>
  </si>
  <si>
    <t>有限会社MTF企画</t>
    <rPh sb="0" eb="2">
      <t>ユウゲン</t>
    </rPh>
    <rPh sb="2" eb="4">
      <t>カイシャ</t>
    </rPh>
    <rPh sb="7" eb="9">
      <t>キカク</t>
    </rPh>
    <phoneticPr fontId="9"/>
  </si>
  <si>
    <t>住宅型有料老人ホーム　ほんわか一木　</t>
    <rPh sb="2" eb="3">
      <t>カタ</t>
    </rPh>
    <rPh sb="15" eb="17">
      <t>イチギ</t>
    </rPh>
    <phoneticPr fontId="6"/>
  </si>
  <si>
    <t>住宅</t>
    <phoneticPr fontId="9"/>
  </si>
  <si>
    <t>大字一木８５６番地</t>
    <rPh sb="0" eb="2">
      <t>オオアザ</t>
    </rPh>
    <rPh sb="2" eb="4">
      <t>イチギ</t>
    </rPh>
    <rPh sb="7" eb="9">
      <t>バンチ</t>
    </rPh>
    <phoneticPr fontId="9"/>
  </si>
  <si>
    <t>097-511-3077</t>
    <phoneticPr fontId="9"/>
  </si>
  <si>
    <t>令和05.01.23</t>
    <rPh sb="0" eb="1">
      <t>レイ</t>
    </rPh>
    <rPh sb="1" eb="2">
      <t>ワ</t>
    </rPh>
    <phoneticPr fontId="6"/>
  </si>
  <si>
    <t>合同会社LOYL・AID</t>
    <rPh sb="0" eb="2">
      <t>ゴウドウ</t>
    </rPh>
    <rPh sb="2" eb="4">
      <t>カイシャ</t>
    </rPh>
    <phoneticPr fontId="9"/>
  </si>
  <si>
    <t>ケアホーム　LOYAL</t>
    <phoneticPr fontId="9"/>
  </si>
  <si>
    <t>大字野田４２６番地の２</t>
    <rPh sb="0" eb="2">
      <t>オオアザ</t>
    </rPh>
    <rPh sb="2" eb="4">
      <t>ノダ</t>
    </rPh>
    <rPh sb="7" eb="9">
      <t>バンチ</t>
    </rPh>
    <phoneticPr fontId="9"/>
  </si>
  <si>
    <t>097-547-7244</t>
    <phoneticPr fontId="9"/>
  </si>
  <si>
    <t>令和03.03.21</t>
    <rPh sb="0" eb="2">
      <t>レイワ</t>
    </rPh>
    <phoneticPr fontId="6"/>
  </si>
  <si>
    <t>社会福祉法人　松山会</t>
    <rPh sb="0" eb="2">
      <t>シャカイ</t>
    </rPh>
    <rPh sb="2" eb="4">
      <t>フクシ</t>
    </rPh>
    <rPh sb="4" eb="6">
      <t>ホウジン</t>
    </rPh>
    <rPh sb="7" eb="9">
      <t>マツヤマ</t>
    </rPh>
    <rPh sb="9" eb="10">
      <t>カイ</t>
    </rPh>
    <phoneticPr fontId="9"/>
  </si>
  <si>
    <t>緑風苑有料老人ホーム</t>
    <rPh sb="0" eb="1">
      <t>ミドリ</t>
    </rPh>
    <rPh sb="1" eb="2">
      <t>カゼ</t>
    </rPh>
    <rPh sb="2" eb="3">
      <t>エン</t>
    </rPh>
    <rPh sb="3" eb="7">
      <t>ユウリョウロウジン</t>
    </rPh>
    <phoneticPr fontId="9"/>
  </si>
  <si>
    <t>下郡山の手２番１７</t>
    <rPh sb="0" eb="2">
      <t>シモゴオリ</t>
    </rPh>
    <rPh sb="2" eb="3">
      <t>ヤマ</t>
    </rPh>
    <rPh sb="4" eb="5">
      <t>テ</t>
    </rPh>
    <rPh sb="6" eb="7">
      <t>バン</t>
    </rPh>
    <phoneticPr fontId="9"/>
  </si>
  <si>
    <t>097-567-3733</t>
    <phoneticPr fontId="9"/>
  </si>
  <si>
    <t>令和06.01.10</t>
    <phoneticPr fontId="6"/>
  </si>
  <si>
    <t>令和4.10.10</t>
    <rPh sb="0" eb="2">
      <t>レイワ</t>
    </rPh>
    <phoneticPr fontId="9"/>
  </si>
  <si>
    <t>株式会社やさしい手</t>
    <rPh sb="8" eb="9">
      <t>テ</t>
    </rPh>
    <phoneticPr fontId="6"/>
  </si>
  <si>
    <t>住宅型有料老人ホームやさしえ鶴崎</t>
    <rPh sb="14" eb="16">
      <t>ツルサキ</t>
    </rPh>
    <phoneticPr fontId="9"/>
  </si>
  <si>
    <t>北鶴崎１丁目４－８</t>
    <rPh sb="0" eb="1">
      <t>キタ</t>
    </rPh>
    <rPh sb="1" eb="3">
      <t>ツルサキ</t>
    </rPh>
    <rPh sb="4" eb="6">
      <t>チョウメ</t>
    </rPh>
    <phoneticPr fontId="9"/>
  </si>
  <si>
    <t>住宅型有料老人ホーム　ステーション高田　</t>
    <rPh sb="2" eb="3">
      <t>カタ</t>
    </rPh>
    <rPh sb="17" eb="19">
      <t>タカダ</t>
    </rPh>
    <phoneticPr fontId="6"/>
  </si>
  <si>
    <t>大字常行165-2</t>
    <rPh sb="0" eb="2">
      <t>オオアザ</t>
    </rPh>
    <rPh sb="2" eb="4">
      <t>ツネユキ</t>
    </rPh>
    <phoneticPr fontId="9"/>
  </si>
  <si>
    <t>097-535-7952</t>
    <phoneticPr fontId="9"/>
  </si>
  <si>
    <t>令和5.08.16</t>
    <rPh sb="0" eb="2">
      <t>レイワ</t>
    </rPh>
    <phoneticPr fontId="9"/>
  </si>
  <si>
    <t>株式会社LuLuDi</t>
    <rPh sb="0" eb="2">
      <t>カブシキ</t>
    </rPh>
    <rPh sb="2" eb="4">
      <t>カイシャ</t>
    </rPh>
    <phoneticPr fontId="9"/>
  </si>
  <si>
    <t>住宅型有料老人ホーム　アマランス</t>
    <phoneticPr fontId="9"/>
  </si>
  <si>
    <t>大字関園847-1</t>
    <rPh sb="0" eb="2">
      <t>オオアザ</t>
    </rPh>
    <rPh sb="2" eb="4">
      <t>セキゾノ</t>
    </rPh>
    <phoneticPr fontId="9"/>
  </si>
  <si>
    <t>097-535-7720</t>
    <phoneticPr fontId="9"/>
  </si>
  <si>
    <t>令和6.02.01</t>
    <rPh sb="0" eb="2">
      <t>レイワ</t>
    </rPh>
    <phoneticPr fontId="9"/>
  </si>
  <si>
    <t>有料老人ホーム　レガリスNOAⅡ</t>
    <phoneticPr fontId="6"/>
  </si>
  <si>
    <t>大字森598-3</t>
    <phoneticPr fontId="6"/>
  </si>
  <si>
    <t>令和06.04.21</t>
    <rPh sb="0" eb="2">
      <t>レイワ</t>
    </rPh>
    <phoneticPr fontId="6"/>
  </si>
  <si>
    <t>東鶴崎１丁目９１番</t>
    <rPh sb="0" eb="3">
      <t>ヒガシツルサキ</t>
    </rPh>
    <rPh sb="4" eb="6">
      <t>チョウメ</t>
    </rPh>
    <rPh sb="8" eb="9">
      <t>バン</t>
    </rPh>
    <phoneticPr fontId="9"/>
  </si>
  <si>
    <t>080-3488-9969</t>
    <phoneticPr fontId="9"/>
  </si>
  <si>
    <t>050-1731-3895</t>
    <phoneticPr fontId="9"/>
  </si>
  <si>
    <t>有料老人ホーム　レガリスのあ</t>
    <phoneticPr fontId="6"/>
  </si>
  <si>
    <t>大字森542-1</t>
    <phoneticPr fontId="6"/>
  </si>
  <si>
    <t>097-578-8250</t>
    <phoneticPr fontId="6"/>
  </si>
  <si>
    <t>医療特化型有料老人ホームＮＵＭＢＥＲ１９５６</t>
    <rPh sb="0" eb="2">
      <t>イリョウ</t>
    </rPh>
    <rPh sb="2" eb="4">
      <t>トッカ</t>
    </rPh>
    <rPh sb="4" eb="5">
      <t>カタ</t>
    </rPh>
    <rPh sb="5" eb="9">
      <t>ユウリョウロウジン</t>
    </rPh>
    <phoneticPr fontId="9"/>
  </si>
  <si>
    <t xml:space="preserve">特定非営利活動法人　うさぎとかめ </t>
    <phoneticPr fontId="9"/>
  </si>
  <si>
    <t>株式会社ＳＭＩＬＥＬＩＢ</t>
    <phoneticPr fontId="29"/>
  </si>
  <si>
    <t>有料老人ホーム　ＹＥＬＬＯＷ　ＡＰＰＬＥ</t>
    <phoneticPr fontId="29"/>
  </si>
  <si>
    <t>有料老人ホーム一覧表（令和7年７月１日現在）</t>
    <rPh sb="11" eb="12">
      <t>レイ</t>
    </rPh>
    <rPh sb="12" eb="13">
      <t>ワ</t>
    </rPh>
    <rPh sb="14" eb="15">
      <t>ネン</t>
    </rPh>
    <phoneticPr fontId="6"/>
  </si>
  <si>
    <t>株式会社　ラヴィング</t>
    <phoneticPr fontId="9"/>
  </si>
  <si>
    <t>Greenガーデンアトリオ幸崎</t>
    <phoneticPr fontId="9"/>
  </si>
  <si>
    <t>馬場字井手流908番2</t>
    <phoneticPr fontId="9"/>
  </si>
  <si>
    <t>097-576-1166</t>
    <phoneticPr fontId="9"/>
  </si>
  <si>
    <t>医療法人たかはし泌尿器科</t>
    <rPh sb="0" eb="2">
      <t>イリョウ</t>
    </rPh>
    <rPh sb="2" eb="4">
      <t>ホウジン</t>
    </rPh>
    <rPh sb="8" eb="12">
      <t>ヒニョウキカ</t>
    </rPh>
    <phoneticPr fontId="6"/>
  </si>
  <si>
    <t>令和06.03.01</t>
    <rPh sb="0" eb="2">
      <t>レイワ</t>
    </rPh>
    <phoneticPr fontId="9"/>
  </si>
  <si>
    <t>有料老人ホーム　ＦＡＢ４</t>
    <phoneticPr fontId="9"/>
  </si>
  <si>
    <t>中春日町166番2</t>
    <phoneticPr fontId="9"/>
  </si>
  <si>
    <t>中戸次4283番3</t>
    <rPh sb="7" eb="8">
      <t>バン</t>
    </rPh>
    <phoneticPr fontId="9"/>
  </si>
  <si>
    <t>080-4790-9968</t>
    <phoneticPr fontId="9"/>
  </si>
  <si>
    <t>戸次</t>
    <phoneticPr fontId="9"/>
  </si>
  <si>
    <t>南大分</t>
    <phoneticPr fontId="9"/>
  </si>
  <si>
    <t>株式会社　ホタルの家</t>
    <phoneticPr fontId="9"/>
  </si>
  <si>
    <t>有料老人ホーム　あおば</t>
    <phoneticPr fontId="9"/>
  </si>
  <si>
    <t>豊饒3丁目9番2号</t>
    <phoneticPr fontId="9"/>
  </si>
  <si>
    <t>097-529-5263</t>
    <phoneticPr fontId="9"/>
  </si>
  <si>
    <t>滝尾</t>
    <phoneticPr fontId="9"/>
  </si>
  <si>
    <t>医療法人　光心会</t>
    <phoneticPr fontId="9"/>
  </si>
  <si>
    <t>有料老人ホームIBASHO</t>
    <phoneticPr fontId="9"/>
  </si>
  <si>
    <t>住宅</t>
    <phoneticPr fontId="9"/>
  </si>
  <si>
    <t>津守888番地の6</t>
  </si>
  <si>
    <t>097-567-1277</t>
    <phoneticPr fontId="9"/>
  </si>
  <si>
    <t>南大分</t>
    <phoneticPr fontId="9"/>
  </si>
  <si>
    <t>医療法人　大分記念病院</t>
    <phoneticPr fontId="9"/>
  </si>
  <si>
    <t>大分記念病院　有料老人ホーム　ほうふの里</t>
    <phoneticPr fontId="9"/>
  </si>
  <si>
    <t>住宅</t>
    <phoneticPr fontId="9"/>
  </si>
  <si>
    <t>羽屋2丁目5番10号</t>
    <phoneticPr fontId="9"/>
  </si>
  <si>
    <t>097-529-5397</t>
    <phoneticPr fontId="9"/>
  </si>
  <si>
    <t>稙田西</t>
    <phoneticPr fontId="9"/>
  </si>
  <si>
    <t>株式会社　Greenガーデン大分</t>
    <phoneticPr fontId="9"/>
  </si>
  <si>
    <t>横瀬44番地の1</t>
    <rPh sb="4" eb="6">
      <t>バンチ</t>
    </rPh>
    <phoneticPr fontId="9"/>
  </si>
  <si>
    <t>097-529-9650</t>
    <phoneticPr fontId="9"/>
  </si>
  <si>
    <t xml:space="preserve">   </t>
    <phoneticPr fontId="9"/>
  </si>
  <si>
    <t>要介護</t>
    <phoneticPr fontId="9"/>
  </si>
  <si>
    <t>要介護</t>
    <phoneticPr fontId="9"/>
  </si>
  <si>
    <t>要介護・要支援・自立</t>
    <phoneticPr fontId="6"/>
  </si>
  <si>
    <t>要介護</t>
    <phoneticPr fontId="9"/>
  </si>
  <si>
    <t>社会福祉法人　悠久福祉会</t>
    <phoneticPr fontId="9"/>
  </si>
  <si>
    <t>要介護・要支援</t>
    <phoneticPr fontId="9"/>
  </si>
  <si>
    <t>要介護・要支援・自立</t>
    <rPh sb="8" eb="10">
      <t>ジリツ</t>
    </rPh>
    <phoneticPr fontId="9"/>
  </si>
  <si>
    <t>080-4008-1882</t>
    <phoneticPr fontId="6"/>
  </si>
  <si>
    <t>要介護</t>
    <phoneticPr fontId="9"/>
  </si>
  <si>
    <t>医心館　大分</t>
    <phoneticPr fontId="9"/>
  </si>
  <si>
    <t>株式会社　アンビス</t>
    <phoneticPr fontId="9"/>
  </si>
  <si>
    <t>南大分</t>
    <rPh sb="0" eb="3">
      <t>ミナミオオイタ</t>
    </rPh>
    <phoneticPr fontId="9"/>
  </si>
  <si>
    <t>畑中1丁目3番18号</t>
    <phoneticPr fontId="9"/>
  </si>
  <si>
    <t>097-576-8012</t>
    <phoneticPr fontId="9"/>
  </si>
  <si>
    <t>～</t>
    <phoneticPr fontId="9"/>
  </si>
  <si>
    <t>合同会社　豊生</t>
    <phoneticPr fontId="9"/>
  </si>
  <si>
    <t>有料老人ホーム　むらもと</t>
    <phoneticPr fontId="9"/>
  </si>
  <si>
    <t>白木1166番1</t>
    <rPh sb="6" eb="7">
      <t>バン</t>
    </rPh>
    <phoneticPr fontId="9"/>
  </si>
  <si>
    <t>097-574-9355</t>
    <phoneticPr fontId="9"/>
  </si>
  <si>
    <t>要介護</t>
    <rPh sb="0" eb="3">
      <t>ヨウカイゴ</t>
    </rPh>
    <phoneticPr fontId="9"/>
  </si>
  <si>
    <t>～</t>
    <phoneticPr fontId="9"/>
  </si>
  <si>
    <t>097-574-8969</t>
    <phoneticPr fontId="6"/>
  </si>
  <si>
    <t>要介護</t>
    <phoneticPr fontId="9"/>
  </si>
  <si>
    <t>080-4732-3232</t>
    <phoneticPr fontId="9"/>
  </si>
  <si>
    <t>保証会社に家賃の3月分を支払い</t>
    <rPh sb="0" eb="2">
      <t>ホショウ</t>
    </rPh>
    <rPh sb="2" eb="4">
      <t>カイシャ</t>
    </rPh>
    <rPh sb="5" eb="7">
      <t>ヤチン</t>
    </rPh>
    <rPh sb="9" eb="10">
      <t>ツキ</t>
    </rPh>
    <rPh sb="10" eb="11">
      <t>ブン</t>
    </rPh>
    <rPh sb="12" eb="14">
      <t>シハラ</t>
    </rPh>
    <phoneticPr fontId="9"/>
  </si>
  <si>
    <t>佐賀関</t>
    <phoneticPr fontId="9"/>
  </si>
  <si>
    <t>№</t>
    <phoneticPr fontId="9"/>
  </si>
  <si>
    <t>医療特化型　有料老人ホーム　Greenガーデンアトリオわさだ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</si>
</sst>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#&quot;円&quot;"/>
    <numFmt numFmtId="177" formatCode="0_ &quot;ヶ所&quot;"/>
    <numFmt numFmtId="178" formatCode="000"/>
    <numFmt numFmtId="179" formatCode="00"/>
    <numFmt numFmtId="180" formatCode="[$-411]ge\.m\.d;@"/>
    <numFmt numFmtId="181" formatCode="[$-411]gggee\,mm\,dd;@"/>
    <numFmt numFmtId="182" formatCode="[$-411]ge\.mm\.dd;@"/>
    <numFmt numFmtId="183" formatCode="[$-411]gggee\.m\.d;@"/>
    <numFmt numFmtId="184" formatCode="[$-411]gggee\.mm\.dd;@"/>
  </numFmts>
  <fonts count="31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b/>
      <sz val="11"/>
      <name val="ＭＳ Ｐゴシック"/>
      <family val="3"/>
    </font>
    <font>
      <b/>
      <sz val="11"/>
      <color indexed="10"/>
      <name val="ＭＳ Ｐゴシック"/>
      <family val="3"/>
    </font>
    <font>
      <sz val="11"/>
      <name val="ＭＳ Ｐゴシック"/>
      <family val="3"/>
    </font>
    <font>
      <b/>
      <sz val="10"/>
      <name val="ＭＳ Ｐゴシック"/>
      <family val="3"/>
    </font>
    <font>
      <sz val="6"/>
      <name val="ＭＳ Ｐゴシック"/>
      <family val="3"/>
    </font>
    <font>
      <b/>
      <sz val="9"/>
      <name val="ＭＳ Ｐゴシック"/>
      <family val="3"/>
    </font>
    <font>
      <b/>
      <sz val="8"/>
      <name val="ＭＳ Ｐ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8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2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" fillId="4" borderId="23" applyNumberFormat="0" applyFon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2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ill="0" applyBorder="0" applyProtection="0">
      <alignment vertical="center"/>
    </xf>
    <xf numFmtId="38" fontId="4" fillId="0" borderId="0" applyFill="0" applyBorder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33" borderId="3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5" applyNumberFormat="0" applyAlignment="0" applyProtection="0">
      <alignment vertical="center"/>
    </xf>
    <xf numFmtId="0" fontId="1" fillId="0" borderId="0">
      <alignment vertical="center"/>
    </xf>
    <xf numFmtId="0" fontId="27" fillId="34" borderId="0" applyNumberFormat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shrinkToFit="1"/>
    </xf>
    <xf numFmtId="38" fontId="2" fillId="0" borderId="0" xfId="33" applyFont="1" applyFill="1" applyBorder="1" applyAlignment="1" applyProtection="1">
      <alignment horizontal="right" vertical="center" shrinkToFit="1"/>
    </xf>
    <xf numFmtId="38" fontId="2" fillId="0" borderId="0" xfId="33" applyFont="1" applyFill="1" applyBorder="1" applyAlignment="1" applyProtection="1">
      <alignment vertical="center" shrinkToFit="1"/>
    </xf>
    <xf numFmtId="38" fontId="2" fillId="0" borderId="0" xfId="33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0" fillId="5" borderId="0" xfId="33" applyNumberFormat="1" applyFont="1" applyFill="1" applyBorder="1" applyAlignment="1" applyProtection="1">
      <alignment horizontal="right" vertical="center" shrinkToFit="1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177" fontId="0" fillId="0" borderId="0" xfId="0" applyNumberFormat="1" applyFont="1" applyAlignment="1">
      <alignment horizontal="right" vertical="center" indent="4"/>
    </xf>
    <xf numFmtId="0" fontId="0" fillId="0" borderId="0" xfId="0" applyFont="1" applyFill="1" applyBorder="1" applyAlignment="1">
      <alignment horizontal="center" vertical="center" shrinkToFit="1"/>
    </xf>
    <xf numFmtId="177" fontId="0" fillId="0" borderId="0" xfId="0" applyNumberFormat="1" applyFont="1" applyAlignment="1">
      <alignment horizontal="right" vertical="center" indent="3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176" fontId="0" fillId="0" borderId="3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4" fillId="0" borderId="0" xfId="33">
      <alignment vertical="center"/>
    </xf>
    <xf numFmtId="38" fontId="2" fillId="2" borderId="5" xfId="33" applyFont="1" applyFill="1" applyBorder="1" applyAlignment="1" applyProtection="1">
      <alignment vertical="top" wrapText="1"/>
    </xf>
    <xf numFmtId="38" fontId="2" fillId="2" borderId="0" xfId="33" applyFont="1" applyFill="1" applyBorder="1" applyAlignment="1" applyProtection="1">
      <alignment horizontal="center" vertical="top" wrapText="1"/>
    </xf>
    <xf numFmtId="38" fontId="2" fillId="2" borderId="0" xfId="33" applyFont="1" applyFill="1" applyBorder="1" applyAlignment="1" applyProtection="1">
      <alignment vertical="top" wrapText="1"/>
    </xf>
    <xf numFmtId="0" fontId="2" fillId="5" borderId="5" xfId="0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vertical="top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176" fontId="0" fillId="0" borderId="7" xfId="0" applyNumberFormat="1" applyFont="1" applyFill="1" applyBorder="1" applyAlignment="1">
      <alignment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vertical="center" shrinkToFit="1"/>
    </xf>
    <xf numFmtId="176" fontId="4" fillId="0" borderId="9" xfId="33" applyNumberFormat="1" applyFont="1" applyFill="1" applyBorder="1" applyAlignment="1" applyProtection="1">
      <alignment vertical="center" shrinkToFit="1"/>
    </xf>
    <xf numFmtId="176" fontId="0" fillId="0" borderId="10" xfId="0" applyNumberFormat="1" applyFont="1" applyFill="1" applyBorder="1" applyAlignment="1">
      <alignment horizontal="center" vertical="center" shrinkToFit="1"/>
    </xf>
    <xf numFmtId="176" fontId="4" fillId="0" borderId="11" xfId="33" applyNumberFormat="1" applyFont="1" applyFill="1" applyBorder="1" applyAlignment="1" applyProtection="1">
      <alignment vertical="center" shrinkToFit="1"/>
    </xf>
    <xf numFmtId="176" fontId="0" fillId="0" borderId="9" xfId="0" applyNumberFormat="1" applyFont="1" applyFill="1" applyBorder="1" applyAlignment="1">
      <alignment vertical="center" shrinkToFit="1"/>
    </xf>
    <xf numFmtId="176" fontId="0" fillId="0" borderId="12" xfId="0" applyNumberFormat="1" applyFont="1" applyFill="1" applyBorder="1" applyAlignment="1">
      <alignment vertical="center" shrinkToFit="1"/>
    </xf>
    <xf numFmtId="0" fontId="4" fillId="0" borderId="2" xfId="33" applyNumberFormat="1" applyFont="1" applyFill="1" applyBorder="1" applyAlignment="1" applyProtection="1">
      <alignment horizontal="center" vertical="center" shrinkToFit="1"/>
    </xf>
    <xf numFmtId="176" fontId="4" fillId="0" borderId="4" xfId="33" applyNumberFormat="1" applyFont="1" applyFill="1" applyBorder="1" applyAlignment="1" applyProtection="1">
      <alignment vertical="center" shrinkToFit="1"/>
    </xf>
    <xf numFmtId="176" fontId="4" fillId="0" borderId="13" xfId="33" applyNumberFormat="1" applyFont="1" applyFill="1" applyBorder="1" applyAlignment="1" applyProtection="1">
      <alignment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176" fontId="4" fillId="0" borderId="7" xfId="33" applyNumberFormat="1" applyFont="1" applyFill="1" applyBorder="1" applyAlignment="1" applyProtection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shrinkToFit="1"/>
    </xf>
    <xf numFmtId="176" fontId="4" fillId="0" borderId="4" xfId="33" applyNumberFormat="1" applyFont="1" applyFill="1" applyBorder="1" applyAlignment="1" applyProtection="1">
      <alignment horizontal="right" vertical="center" shrinkToFit="1"/>
    </xf>
    <xf numFmtId="0" fontId="0" fillId="0" borderId="14" xfId="0" applyFont="1" applyFill="1" applyBorder="1" applyAlignment="1">
      <alignment horizontal="center" vertical="center" shrinkToFit="1"/>
    </xf>
    <xf numFmtId="176" fontId="4" fillId="0" borderId="15" xfId="33" applyNumberFormat="1" applyFont="1" applyFill="1" applyBorder="1" applyAlignment="1" applyProtection="1">
      <alignment vertical="center" shrinkToFit="1"/>
    </xf>
    <xf numFmtId="176" fontId="0" fillId="0" borderId="16" xfId="0" applyNumberFormat="1" applyFont="1" applyFill="1" applyBorder="1" applyAlignment="1">
      <alignment horizontal="center" vertical="center" shrinkToFit="1"/>
    </xf>
    <xf numFmtId="176" fontId="4" fillId="0" borderId="17" xfId="33" applyNumberFormat="1" applyFont="1" applyFill="1" applyBorder="1" applyAlignment="1" applyProtection="1">
      <alignment vertical="center" shrinkToFit="1"/>
    </xf>
    <xf numFmtId="0" fontId="10" fillId="0" borderId="2" xfId="0" applyFont="1" applyFill="1" applyBorder="1" applyAlignment="1">
      <alignment vertical="center" wrapText="1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0" fillId="0" borderId="31" xfId="0" applyFont="1" applyFill="1" applyBorder="1" applyAlignment="1">
      <alignment horizontal="center" vertical="center" shrinkToFit="1"/>
    </xf>
    <xf numFmtId="0" fontId="4" fillId="0" borderId="31" xfId="33" applyNumberFormat="1" applyFont="1" applyFill="1" applyBorder="1" applyAlignment="1" applyProtection="1">
      <alignment horizontal="center" vertical="center" shrinkToFit="1"/>
    </xf>
    <xf numFmtId="176" fontId="4" fillId="0" borderId="32" xfId="33" applyNumberFormat="1" applyFont="1" applyFill="1" applyBorder="1" applyAlignment="1" applyProtection="1">
      <alignment vertical="center" shrinkToFit="1"/>
    </xf>
    <xf numFmtId="176" fontId="0" fillId="0" borderId="33" xfId="0" applyNumberFormat="1" applyFont="1" applyFill="1" applyBorder="1" applyAlignment="1">
      <alignment horizontal="center" vertical="center" shrinkToFit="1"/>
    </xf>
    <xf numFmtId="176" fontId="4" fillId="0" borderId="34" xfId="33" applyNumberFormat="1" applyFont="1" applyFill="1" applyBorder="1" applyAlignment="1" applyProtection="1">
      <alignment vertical="center" shrinkToFit="1"/>
    </xf>
    <xf numFmtId="176" fontId="0" fillId="0" borderId="32" xfId="0" applyNumberFormat="1" applyFont="1" applyFill="1" applyBorder="1" applyAlignment="1">
      <alignment vertical="center" shrinkToFit="1"/>
    </xf>
    <xf numFmtId="176" fontId="0" fillId="0" borderId="35" xfId="0" applyNumberFormat="1" applyFont="1" applyFill="1" applyBorder="1" applyAlignment="1">
      <alignment vertical="center" shrinkToFit="1"/>
    </xf>
    <xf numFmtId="177" fontId="0" fillId="0" borderId="0" xfId="0" applyNumberFormat="1" applyFont="1" applyAlignment="1">
      <alignment vertical="center"/>
    </xf>
    <xf numFmtId="0" fontId="0" fillId="0" borderId="31" xfId="0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vertical="center" shrinkToFit="1"/>
    </xf>
    <xf numFmtId="178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28" fillId="0" borderId="2" xfId="0" applyFont="1" applyFill="1" applyBorder="1" applyAlignment="1">
      <alignment horizontal="left" vertical="center" shrinkToFit="1"/>
    </xf>
    <xf numFmtId="180" fontId="0" fillId="0" borderId="2" xfId="0" applyNumberFormat="1" applyFont="1" applyFill="1" applyBorder="1" applyAlignment="1">
      <alignment horizontal="center" vertical="center" shrinkToFit="1"/>
    </xf>
    <xf numFmtId="180" fontId="0" fillId="0" borderId="2" xfId="0" applyNumberFormat="1" applyFill="1" applyBorder="1" applyAlignment="1">
      <alignment horizontal="center" vertical="center" shrinkToFit="1"/>
    </xf>
    <xf numFmtId="180" fontId="1" fillId="0" borderId="2" xfId="0" applyNumberFormat="1" applyFont="1" applyFill="1" applyBorder="1" applyAlignment="1">
      <alignment horizontal="center" vertical="center" shrinkToFit="1"/>
    </xf>
    <xf numFmtId="0" fontId="0" fillId="0" borderId="2" xfId="33" applyNumberFormat="1" applyFont="1" applyFill="1" applyBorder="1" applyAlignment="1" applyProtection="1">
      <alignment horizontal="center" vertical="center" shrinkToFit="1"/>
    </xf>
    <xf numFmtId="176" fontId="0" fillId="0" borderId="3" xfId="0" applyNumberFormat="1" applyFont="1" applyFill="1" applyBorder="1" applyAlignment="1">
      <alignment vertical="center" shrinkToFit="1"/>
    </xf>
    <xf numFmtId="0" fontId="0" fillId="0" borderId="31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vertical="center" shrinkToFit="1"/>
    </xf>
    <xf numFmtId="176" fontId="0" fillId="0" borderId="15" xfId="0" applyNumberFormat="1" applyFont="1" applyFill="1" applyBorder="1" applyAlignment="1">
      <alignment vertical="center" shrinkToFit="1"/>
    </xf>
    <xf numFmtId="176" fontId="0" fillId="0" borderId="18" xfId="0" applyNumberFormat="1" applyFont="1" applyFill="1" applyBorder="1" applyAlignment="1">
      <alignment vertical="center" shrinkToFit="1"/>
    </xf>
    <xf numFmtId="182" fontId="0" fillId="0" borderId="2" xfId="0" applyNumberFormat="1" applyFont="1" applyFill="1" applyBorder="1" applyAlignment="1">
      <alignment horizontal="center" vertical="center" shrinkToFit="1"/>
    </xf>
    <xf numFmtId="183" fontId="0" fillId="0" borderId="2" xfId="0" applyNumberFormat="1" applyFont="1" applyFill="1" applyBorder="1" applyAlignment="1">
      <alignment horizontal="center" vertical="center" shrinkToFit="1"/>
    </xf>
    <xf numFmtId="184" fontId="0" fillId="0" borderId="2" xfId="0" applyNumberFormat="1" applyFont="1" applyFill="1" applyBorder="1" applyAlignment="1">
      <alignment horizontal="center" vertical="center" shrinkToFit="1"/>
    </xf>
    <xf numFmtId="184" fontId="0" fillId="0" borderId="2" xfId="0" applyNumberFormat="1" applyFill="1" applyBorder="1" applyAlignment="1">
      <alignment horizontal="center" vertical="center" shrinkToFit="1"/>
    </xf>
    <xf numFmtId="176" fontId="0" fillId="0" borderId="0" xfId="0" applyNumberFormat="1" applyFont="1" applyAlignment="1">
      <alignment vertical="center" shrinkToFit="1"/>
    </xf>
    <xf numFmtId="0" fontId="0" fillId="0" borderId="31" xfId="0" applyFill="1" applyBorder="1" applyAlignment="1">
      <alignment vertical="center" shrinkToFit="1"/>
    </xf>
    <xf numFmtId="0" fontId="0" fillId="0" borderId="31" xfId="0" applyFill="1" applyBorder="1" applyAlignment="1">
      <alignment horizontal="center" vertical="center" shrinkToFit="1"/>
    </xf>
    <xf numFmtId="180" fontId="0" fillId="0" borderId="31" xfId="0" applyNumberFormat="1" applyFill="1" applyBorder="1" applyAlignment="1">
      <alignment horizontal="center" vertical="center" shrinkToFit="1"/>
    </xf>
    <xf numFmtId="0" fontId="0" fillId="0" borderId="31" xfId="33" applyNumberFormat="1" applyFont="1" applyFill="1" applyBorder="1" applyAlignment="1" applyProtection="1">
      <alignment horizontal="center" vertical="center" shrinkToFit="1"/>
    </xf>
    <xf numFmtId="176" fontId="0" fillId="0" borderId="3" xfId="33" applyNumberFormat="1" applyFont="1" applyFill="1" applyBorder="1" applyAlignment="1" applyProtection="1">
      <alignment horizontal="center" vertical="center" shrinkToFit="1"/>
    </xf>
    <xf numFmtId="176" fontId="0" fillId="0" borderId="13" xfId="33" applyNumberFormat="1" applyFont="1" applyFill="1" applyBorder="1" applyAlignment="1" applyProtection="1">
      <alignment horizontal="center" vertical="center" shrinkToFit="1"/>
    </xf>
    <xf numFmtId="176" fontId="30" fillId="0" borderId="4" xfId="33" applyNumberFormat="1" applyFont="1" applyFill="1" applyBorder="1" applyAlignment="1" applyProtection="1">
      <alignment vertical="center"/>
    </xf>
    <xf numFmtId="0" fontId="0" fillId="0" borderId="14" xfId="0" applyFont="1" applyFill="1" applyBorder="1" applyAlignment="1">
      <alignment horizontal="left" vertical="center" shrinkToFit="1"/>
    </xf>
    <xf numFmtId="180" fontId="0" fillId="0" borderId="14" xfId="0" applyNumberFormat="1" applyFont="1" applyFill="1" applyBorder="1" applyAlignment="1">
      <alignment horizontal="center" vertical="center" shrinkToFit="1"/>
    </xf>
    <xf numFmtId="0" fontId="4" fillId="0" borderId="14" xfId="33" applyNumberFormat="1" applyFont="1" applyFill="1" applyBorder="1" applyAlignment="1" applyProtection="1">
      <alignment horizontal="center" vertical="center" shrinkToFit="1"/>
    </xf>
    <xf numFmtId="181" fontId="0" fillId="0" borderId="8" xfId="0" applyNumberFormat="1" applyFont="1" applyFill="1" applyBorder="1" applyAlignment="1">
      <alignment horizontal="center" vertical="center" shrinkToFit="1"/>
    </xf>
    <xf numFmtId="0" fontId="0" fillId="0" borderId="8" xfId="33" applyNumberFormat="1" applyFont="1" applyFill="1" applyBorder="1" applyAlignment="1" applyProtection="1">
      <alignment horizontal="center" vertical="center" shrinkToFit="1"/>
    </xf>
    <xf numFmtId="176" fontId="4" fillId="0" borderId="35" xfId="33" applyNumberFormat="1" applyFont="1" applyFill="1" applyBorder="1" applyAlignment="1" applyProtection="1">
      <alignment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39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1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center" vertical="center" textRotation="255" shrinkToFit="1"/>
    </xf>
    <xf numFmtId="0" fontId="0" fillId="2" borderId="20" xfId="0" applyFont="1" applyFill="1" applyBorder="1" applyAlignment="1">
      <alignment horizontal="center" vertical="center" textRotation="255" shrinkToFit="1"/>
    </xf>
    <xf numFmtId="0" fontId="8" fillId="2" borderId="1" xfId="0" applyFont="1" applyFill="1" applyBorder="1" applyAlignment="1">
      <alignment horizontal="center" vertical="center" textRotation="255" shrinkToFit="1"/>
    </xf>
    <xf numFmtId="0" fontId="8" fillId="2" borderId="36" xfId="0" applyFont="1" applyFill="1" applyBorder="1" applyAlignment="1">
      <alignment horizontal="center" vertical="center" textRotation="255" shrinkToFit="1"/>
    </xf>
    <xf numFmtId="38" fontId="2" fillId="2" borderId="1" xfId="33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textRotation="255" shrinkToFit="1"/>
    </xf>
    <xf numFmtId="0" fontId="2" fillId="2" borderId="38" xfId="0" applyFont="1" applyFill="1" applyBorder="1" applyAlignment="1">
      <alignment horizontal="center" vertical="center" textRotation="255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38" fontId="2" fillId="2" borderId="1" xfId="33" applyFont="1" applyFill="1" applyBorder="1" applyAlignment="1" applyProtection="1">
      <alignment horizontal="center" vertical="top" shrinkToFit="1"/>
    </xf>
    <xf numFmtId="38" fontId="2" fillId="2" borderId="36" xfId="33" applyFont="1" applyFill="1" applyBorder="1" applyAlignment="1" applyProtection="1">
      <alignment horizontal="center" vertical="top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1"/>
  <sheetViews>
    <sheetView tabSelected="1" view="pageBreakPreview" zoomScale="120" zoomScaleNormal="125" zoomScaleSheetLayoutView="120" workbookViewId="0">
      <pane ySplit="3" topLeftCell="A4" activePane="bottomLeft" state="frozen"/>
      <selection pane="bottomLeft" activeCell="F113" sqref="F113"/>
    </sheetView>
  </sheetViews>
  <sheetFormatPr defaultColWidth="9" defaultRowHeight="13.7" customHeight="1" x14ac:dyDescent="0.2"/>
  <cols>
    <col min="1" max="1" width="1.3984375" customWidth="1"/>
    <col min="2" max="2" width="2.8984375" style="1" customWidth="1"/>
    <col min="3" max="3" width="5.3984375" style="2" customWidth="1"/>
    <col min="4" max="4" width="2.8984375" style="1" customWidth="1"/>
    <col min="5" max="5" width="16.19921875" style="1" customWidth="1"/>
    <col min="6" max="6" width="21.296875" style="3" customWidth="1"/>
    <col min="7" max="7" width="5" style="1" customWidth="1"/>
    <col min="8" max="8" width="14.19921875" style="1" customWidth="1"/>
    <col min="9" max="9" width="10.19921875" style="4" customWidth="1"/>
    <col min="10" max="10" width="9.69921875" style="4" customWidth="1"/>
    <col min="11" max="11" width="5.69921875" style="1" customWidth="1"/>
    <col min="12" max="12" width="10.19921875" style="1" customWidth="1"/>
    <col min="13" max="13" width="10.69921875" style="1" customWidth="1"/>
    <col min="14" max="14" width="3" style="4" customWidth="1"/>
    <col min="15" max="16" width="10.69921875" style="1" customWidth="1"/>
    <col min="17" max="17" width="3.19921875" style="4" customWidth="1"/>
    <col min="18" max="18" width="10.69921875" style="1" customWidth="1"/>
    <col min="19" max="16384" width="9" style="1"/>
  </cols>
  <sheetData>
    <row r="1" spans="2:21" ht="14.25" customHeight="1" thickBot="1" x14ac:dyDescent="0.25">
      <c r="C1" s="5" t="s">
        <v>873</v>
      </c>
      <c r="E1" s="7"/>
      <c r="F1" s="7"/>
      <c r="G1" s="8"/>
      <c r="H1" s="7"/>
      <c r="I1" s="6"/>
      <c r="J1" s="2"/>
      <c r="K1" s="9"/>
      <c r="L1" s="10"/>
      <c r="M1" s="11"/>
      <c r="N1" s="12"/>
      <c r="O1" s="11"/>
      <c r="P1" s="13"/>
      <c r="Q1" s="14"/>
      <c r="R1" s="21"/>
    </row>
    <row r="2" spans="2:21" ht="23.25" customHeight="1" x14ac:dyDescent="0.2">
      <c r="B2" s="116" t="s">
        <v>933</v>
      </c>
      <c r="C2" s="122" t="s">
        <v>2</v>
      </c>
      <c r="D2" s="118" t="s">
        <v>1</v>
      </c>
      <c r="E2" s="124" t="s">
        <v>3</v>
      </c>
      <c r="F2" s="126" t="s">
        <v>4</v>
      </c>
      <c r="G2" s="126" t="s">
        <v>5</v>
      </c>
      <c r="H2" s="126" t="s">
        <v>6</v>
      </c>
      <c r="I2" s="126" t="s">
        <v>7</v>
      </c>
      <c r="J2" s="126" t="s">
        <v>8</v>
      </c>
      <c r="K2" s="126" t="s">
        <v>9</v>
      </c>
      <c r="L2" s="128" t="s">
        <v>10</v>
      </c>
      <c r="M2" s="120" t="s">
        <v>0</v>
      </c>
      <c r="N2" s="120"/>
      <c r="O2" s="120"/>
      <c r="P2" s="121" t="s">
        <v>463</v>
      </c>
      <c r="Q2" s="121"/>
      <c r="R2" s="121"/>
    </row>
    <row r="3" spans="2:21" s="20" customFormat="1" ht="20.95" customHeight="1" thickBot="1" x14ac:dyDescent="0.25">
      <c r="B3" s="117"/>
      <c r="C3" s="123"/>
      <c r="D3" s="119"/>
      <c r="E3" s="125"/>
      <c r="F3" s="127"/>
      <c r="G3" s="127"/>
      <c r="H3" s="127"/>
      <c r="I3" s="127"/>
      <c r="J3" s="127"/>
      <c r="K3" s="127"/>
      <c r="L3" s="129"/>
      <c r="M3" s="34"/>
      <c r="N3" s="35"/>
      <c r="O3" s="36"/>
      <c r="P3" s="37"/>
      <c r="Q3" s="38"/>
      <c r="R3" s="39"/>
    </row>
    <row r="4" spans="2:21" ht="25" customHeight="1" x14ac:dyDescent="0.2">
      <c r="B4" s="113">
        <v>1</v>
      </c>
      <c r="C4" s="107" t="s">
        <v>20</v>
      </c>
      <c r="D4" s="43">
        <v>1</v>
      </c>
      <c r="E4" s="44" t="s">
        <v>462</v>
      </c>
      <c r="F4" s="45" t="s">
        <v>21</v>
      </c>
      <c r="G4" s="43" t="s">
        <v>12</v>
      </c>
      <c r="H4" s="45" t="s">
        <v>22</v>
      </c>
      <c r="I4" s="43" t="s">
        <v>23</v>
      </c>
      <c r="J4" s="104">
        <v>41487</v>
      </c>
      <c r="K4" s="43">
        <v>21</v>
      </c>
      <c r="L4" s="105" t="s">
        <v>470</v>
      </c>
      <c r="M4" s="46">
        <v>1020000</v>
      </c>
      <c r="N4" s="47" t="s">
        <v>14</v>
      </c>
      <c r="O4" s="48">
        <v>1500000</v>
      </c>
      <c r="P4" s="49">
        <v>166900</v>
      </c>
      <c r="Q4" s="47" t="s">
        <v>14</v>
      </c>
      <c r="R4" s="50">
        <v>265100</v>
      </c>
      <c r="T4" s="77"/>
      <c r="U4" s="78"/>
    </row>
    <row r="5" spans="2:21" ht="25" customHeight="1" x14ac:dyDescent="0.2">
      <c r="B5" s="114">
        <f>B4+1</f>
        <v>2</v>
      </c>
      <c r="C5" s="108" t="s">
        <v>20</v>
      </c>
      <c r="D5" s="25">
        <v>2</v>
      </c>
      <c r="E5" s="30" t="s">
        <v>37</v>
      </c>
      <c r="F5" s="31" t="s">
        <v>38</v>
      </c>
      <c r="G5" s="25" t="s">
        <v>12</v>
      </c>
      <c r="H5" s="31" t="s">
        <v>39</v>
      </c>
      <c r="I5" s="25" t="s">
        <v>40</v>
      </c>
      <c r="J5" s="80" t="s">
        <v>41</v>
      </c>
      <c r="K5" s="25">
        <v>50</v>
      </c>
      <c r="L5" s="51" t="s">
        <v>744</v>
      </c>
      <c r="M5" s="52"/>
      <c r="N5" s="27" t="s">
        <v>14</v>
      </c>
      <c r="O5" s="53"/>
      <c r="P5" s="28">
        <v>171000</v>
      </c>
      <c r="Q5" s="27" t="s">
        <v>14</v>
      </c>
      <c r="R5" s="42">
        <v>187000</v>
      </c>
      <c r="T5" s="77"/>
      <c r="U5" s="78"/>
    </row>
    <row r="6" spans="2:21" ht="25" customHeight="1" x14ac:dyDescent="0.2">
      <c r="B6" s="114">
        <f t="shared" ref="B6:B69" si="0">B5+1</f>
        <v>3</v>
      </c>
      <c r="C6" s="108" t="s">
        <v>20</v>
      </c>
      <c r="D6" s="25">
        <v>3</v>
      </c>
      <c r="E6" s="54" t="s">
        <v>495</v>
      </c>
      <c r="F6" s="26" t="s">
        <v>496</v>
      </c>
      <c r="G6" s="25" t="s">
        <v>28</v>
      </c>
      <c r="H6" s="26" t="s">
        <v>497</v>
      </c>
      <c r="I6" s="55" t="s">
        <v>498</v>
      </c>
      <c r="J6" s="81" t="s">
        <v>499</v>
      </c>
      <c r="K6" s="25">
        <v>255</v>
      </c>
      <c r="L6" s="51" t="s">
        <v>25</v>
      </c>
      <c r="M6" s="52">
        <v>12300000</v>
      </c>
      <c r="N6" s="27" t="s">
        <v>14</v>
      </c>
      <c r="O6" s="53">
        <v>63300000</v>
      </c>
      <c r="P6" s="28">
        <v>175800</v>
      </c>
      <c r="Q6" s="27" t="s">
        <v>14</v>
      </c>
      <c r="R6" s="42">
        <v>225330</v>
      </c>
      <c r="T6" s="77"/>
      <c r="U6" s="78"/>
    </row>
    <row r="7" spans="2:21" ht="25" customHeight="1" x14ac:dyDescent="0.2">
      <c r="B7" s="114">
        <f t="shared" si="0"/>
        <v>4</v>
      </c>
      <c r="C7" s="108" t="s">
        <v>20</v>
      </c>
      <c r="D7" s="25">
        <v>4</v>
      </c>
      <c r="E7" s="30" t="s">
        <v>706</v>
      </c>
      <c r="F7" s="31" t="s">
        <v>707</v>
      </c>
      <c r="G7" s="25" t="s">
        <v>708</v>
      </c>
      <c r="H7" s="31" t="s">
        <v>709</v>
      </c>
      <c r="I7" s="25" t="s">
        <v>710</v>
      </c>
      <c r="J7" s="80" t="s">
        <v>711</v>
      </c>
      <c r="K7" s="25">
        <v>19</v>
      </c>
      <c r="L7" s="51" t="s">
        <v>510</v>
      </c>
      <c r="M7" s="52"/>
      <c r="N7" s="27" t="s">
        <v>14</v>
      </c>
      <c r="O7" s="53"/>
      <c r="P7" s="28">
        <v>95100</v>
      </c>
      <c r="Q7" s="27" t="s">
        <v>14</v>
      </c>
      <c r="R7" s="42">
        <v>100100</v>
      </c>
      <c r="T7" s="77"/>
      <c r="U7" s="78"/>
    </row>
    <row r="8" spans="2:21" ht="25" customHeight="1" x14ac:dyDescent="0.2">
      <c r="B8" s="114">
        <f t="shared" si="0"/>
        <v>5</v>
      </c>
      <c r="C8" s="108" t="s">
        <v>414</v>
      </c>
      <c r="D8" s="25">
        <v>1</v>
      </c>
      <c r="E8" s="30" t="s">
        <v>415</v>
      </c>
      <c r="F8" s="30" t="s">
        <v>416</v>
      </c>
      <c r="G8" s="25" t="s">
        <v>28</v>
      </c>
      <c r="H8" s="31" t="s">
        <v>417</v>
      </c>
      <c r="I8" s="25" t="s">
        <v>418</v>
      </c>
      <c r="J8" s="80" t="s">
        <v>413</v>
      </c>
      <c r="K8" s="25">
        <v>30</v>
      </c>
      <c r="L8" s="51" t="s">
        <v>60</v>
      </c>
      <c r="M8" s="52"/>
      <c r="N8" s="27" t="s">
        <v>14</v>
      </c>
      <c r="O8" s="53"/>
      <c r="P8" s="28">
        <v>80000</v>
      </c>
      <c r="Q8" s="27" t="s">
        <v>464</v>
      </c>
      <c r="R8" s="42">
        <v>90000</v>
      </c>
      <c r="T8" s="77"/>
      <c r="U8" s="78"/>
    </row>
    <row r="9" spans="2:21" ht="25" customHeight="1" x14ac:dyDescent="0.2">
      <c r="B9" s="114">
        <f t="shared" si="0"/>
        <v>6</v>
      </c>
      <c r="C9" s="109" t="s">
        <v>593</v>
      </c>
      <c r="D9" s="25">
        <v>2</v>
      </c>
      <c r="E9" s="54" t="s">
        <v>582</v>
      </c>
      <c r="F9" s="26" t="s">
        <v>583</v>
      </c>
      <c r="G9" s="25" t="s">
        <v>28</v>
      </c>
      <c r="H9" s="26" t="s">
        <v>584</v>
      </c>
      <c r="I9" s="55" t="s">
        <v>585</v>
      </c>
      <c r="J9" s="81" t="s">
        <v>606</v>
      </c>
      <c r="K9" s="25">
        <v>45</v>
      </c>
      <c r="L9" s="51" t="s">
        <v>470</v>
      </c>
      <c r="M9" s="52">
        <v>105000</v>
      </c>
      <c r="N9" s="27" t="s">
        <v>14</v>
      </c>
      <c r="O9" s="53">
        <v>240000</v>
      </c>
      <c r="P9" s="28">
        <v>163630</v>
      </c>
      <c r="Q9" s="27" t="s">
        <v>14</v>
      </c>
      <c r="R9" s="42">
        <v>234480</v>
      </c>
      <c r="T9" s="77"/>
      <c r="U9" s="78"/>
    </row>
    <row r="10" spans="2:21" s="15" customFormat="1" ht="25" customHeight="1" x14ac:dyDescent="0.2">
      <c r="B10" s="114">
        <f t="shared" si="0"/>
        <v>7</v>
      </c>
      <c r="C10" s="108" t="s">
        <v>345</v>
      </c>
      <c r="D10" s="25">
        <v>1</v>
      </c>
      <c r="E10" s="79" t="s">
        <v>871</v>
      </c>
      <c r="F10" s="79" t="s">
        <v>872</v>
      </c>
      <c r="G10" s="25" t="s">
        <v>28</v>
      </c>
      <c r="H10" s="31" t="s">
        <v>881</v>
      </c>
      <c r="I10" s="25" t="s">
        <v>930</v>
      </c>
      <c r="J10" s="91">
        <v>45726</v>
      </c>
      <c r="K10" s="25">
        <v>28</v>
      </c>
      <c r="L10" s="51" t="s">
        <v>13</v>
      </c>
      <c r="M10" s="52"/>
      <c r="N10" s="27" t="s">
        <v>14</v>
      </c>
      <c r="O10" s="53"/>
      <c r="P10" s="28">
        <v>89800</v>
      </c>
      <c r="Q10" s="27" t="s">
        <v>14</v>
      </c>
      <c r="R10" s="42">
        <v>93800</v>
      </c>
      <c r="T10" s="77"/>
      <c r="U10" s="78"/>
    </row>
    <row r="11" spans="2:21" ht="25" customHeight="1" x14ac:dyDescent="0.2">
      <c r="B11" s="114">
        <f t="shared" si="0"/>
        <v>8</v>
      </c>
      <c r="C11" s="108" t="s">
        <v>345</v>
      </c>
      <c r="D11" s="25">
        <v>2</v>
      </c>
      <c r="E11" s="30" t="s">
        <v>195</v>
      </c>
      <c r="F11" s="30" t="s">
        <v>373</v>
      </c>
      <c r="G11" s="56" t="s">
        <v>28</v>
      </c>
      <c r="H11" s="30" t="s">
        <v>374</v>
      </c>
      <c r="I11" s="25" t="s">
        <v>375</v>
      </c>
      <c r="J11" s="80" t="s">
        <v>376</v>
      </c>
      <c r="K11" s="56">
        <v>44</v>
      </c>
      <c r="L11" s="51" t="s">
        <v>13</v>
      </c>
      <c r="M11" s="52"/>
      <c r="N11" s="27" t="s">
        <v>14</v>
      </c>
      <c r="O11" s="53"/>
      <c r="P11" s="28">
        <v>100900</v>
      </c>
      <c r="Q11" s="27" t="s">
        <v>14</v>
      </c>
      <c r="R11" s="42">
        <v>124990</v>
      </c>
      <c r="T11" s="77"/>
      <c r="U11" s="78"/>
    </row>
    <row r="12" spans="2:21" ht="25" customHeight="1" x14ac:dyDescent="0.2">
      <c r="B12" s="114">
        <f t="shared" si="0"/>
        <v>9</v>
      </c>
      <c r="C12" s="108" t="s">
        <v>640</v>
      </c>
      <c r="D12" s="25">
        <v>3</v>
      </c>
      <c r="E12" s="54" t="s">
        <v>651</v>
      </c>
      <c r="F12" s="26" t="s">
        <v>657</v>
      </c>
      <c r="G12" s="25" t="s">
        <v>28</v>
      </c>
      <c r="H12" s="26" t="s">
        <v>662</v>
      </c>
      <c r="I12" s="55" t="s">
        <v>668</v>
      </c>
      <c r="J12" s="81" t="s">
        <v>673</v>
      </c>
      <c r="K12" s="25">
        <v>35</v>
      </c>
      <c r="L12" s="51" t="s">
        <v>525</v>
      </c>
      <c r="M12" s="52"/>
      <c r="N12" s="27" t="s">
        <v>14</v>
      </c>
      <c r="O12" s="53"/>
      <c r="P12" s="52">
        <v>57900</v>
      </c>
      <c r="Q12" s="27" t="s">
        <v>14</v>
      </c>
      <c r="R12" s="57">
        <v>66400</v>
      </c>
      <c r="T12" s="77"/>
      <c r="U12" s="78"/>
    </row>
    <row r="13" spans="2:21" ht="25" customHeight="1" x14ac:dyDescent="0.2">
      <c r="B13" s="114">
        <f t="shared" si="0"/>
        <v>10</v>
      </c>
      <c r="C13" s="108" t="s">
        <v>42</v>
      </c>
      <c r="D13" s="25">
        <v>1</v>
      </c>
      <c r="E13" s="30" t="s">
        <v>43</v>
      </c>
      <c r="F13" s="31" t="s">
        <v>44</v>
      </c>
      <c r="G13" s="25" t="s">
        <v>12</v>
      </c>
      <c r="H13" s="31" t="s">
        <v>45</v>
      </c>
      <c r="I13" s="25" t="s">
        <v>46</v>
      </c>
      <c r="J13" s="80" t="s">
        <v>47</v>
      </c>
      <c r="K13" s="25">
        <v>98</v>
      </c>
      <c r="L13" s="51" t="s">
        <v>25</v>
      </c>
      <c r="M13" s="52"/>
      <c r="N13" s="27" t="s">
        <v>14</v>
      </c>
      <c r="O13" s="53"/>
      <c r="P13" s="28">
        <v>212660</v>
      </c>
      <c r="Q13" s="27" t="s">
        <v>14</v>
      </c>
      <c r="R13" s="42">
        <v>361660</v>
      </c>
      <c r="T13" s="77"/>
      <c r="U13" s="78"/>
    </row>
    <row r="14" spans="2:21" ht="25" customHeight="1" x14ac:dyDescent="0.2">
      <c r="B14" s="114">
        <f t="shared" si="0"/>
        <v>11</v>
      </c>
      <c r="C14" s="108" t="s">
        <v>42</v>
      </c>
      <c r="D14" s="25">
        <v>2</v>
      </c>
      <c r="E14" s="30" t="s">
        <v>303</v>
      </c>
      <c r="F14" s="31" t="s">
        <v>304</v>
      </c>
      <c r="G14" s="25" t="s">
        <v>28</v>
      </c>
      <c r="H14" s="31" t="s">
        <v>305</v>
      </c>
      <c r="I14" s="25" t="s">
        <v>306</v>
      </c>
      <c r="J14" s="80" t="s">
        <v>307</v>
      </c>
      <c r="K14" s="25">
        <v>31</v>
      </c>
      <c r="L14" s="51" t="s">
        <v>13</v>
      </c>
      <c r="M14" s="52">
        <v>60000</v>
      </c>
      <c r="N14" s="27" t="s">
        <v>14</v>
      </c>
      <c r="O14" s="53">
        <v>60000</v>
      </c>
      <c r="P14" s="28">
        <v>75000</v>
      </c>
      <c r="Q14" s="27" t="s">
        <v>14</v>
      </c>
      <c r="R14" s="42">
        <v>115000</v>
      </c>
      <c r="T14" s="77"/>
      <c r="U14" s="78"/>
    </row>
    <row r="15" spans="2:21" ht="25" customHeight="1" x14ac:dyDescent="0.2">
      <c r="B15" s="114">
        <f t="shared" si="0"/>
        <v>12</v>
      </c>
      <c r="C15" s="108" t="s">
        <v>42</v>
      </c>
      <c r="D15" s="25">
        <v>3</v>
      </c>
      <c r="E15" s="30" t="s">
        <v>359</v>
      </c>
      <c r="F15" s="30" t="s">
        <v>360</v>
      </c>
      <c r="G15" s="56" t="s">
        <v>28</v>
      </c>
      <c r="H15" s="30" t="s">
        <v>361</v>
      </c>
      <c r="I15" s="25" t="s">
        <v>362</v>
      </c>
      <c r="J15" s="80" t="s">
        <v>363</v>
      </c>
      <c r="K15" s="56">
        <v>28</v>
      </c>
      <c r="L15" s="51" t="s">
        <v>60</v>
      </c>
      <c r="M15" s="52"/>
      <c r="N15" s="27" t="s">
        <v>14</v>
      </c>
      <c r="O15" s="53"/>
      <c r="P15" s="28">
        <v>83797</v>
      </c>
      <c r="Q15" s="27" t="s">
        <v>14</v>
      </c>
      <c r="R15" s="42">
        <v>103816</v>
      </c>
      <c r="T15" s="77"/>
      <c r="U15" s="78"/>
    </row>
    <row r="16" spans="2:21" ht="25" customHeight="1" x14ac:dyDescent="0.2">
      <c r="B16" s="114">
        <f t="shared" si="0"/>
        <v>13</v>
      </c>
      <c r="C16" s="108" t="s">
        <v>15</v>
      </c>
      <c r="D16" s="25">
        <v>1</v>
      </c>
      <c r="E16" s="30" t="s">
        <v>16</v>
      </c>
      <c r="F16" s="31" t="s">
        <v>17</v>
      </c>
      <c r="G16" s="25" t="s">
        <v>12</v>
      </c>
      <c r="H16" s="31" t="s">
        <v>723</v>
      </c>
      <c r="I16" s="25" t="s">
        <v>18</v>
      </c>
      <c r="J16" s="80" t="s">
        <v>19</v>
      </c>
      <c r="K16" s="25">
        <v>50</v>
      </c>
      <c r="L16" s="51" t="s">
        <v>13</v>
      </c>
      <c r="M16" s="52">
        <v>1000000</v>
      </c>
      <c r="N16" s="27" t="s">
        <v>14</v>
      </c>
      <c r="O16" s="53">
        <v>1000000</v>
      </c>
      <c r="P16" s="28">
        <v>155100</v>
      </c>
      <c r="Q16" s="27" t="s">
        <v>14</v>
      </c>
      <c r="R16" s="42">
        <v>185100</v>
      </c>
      <c r="T16" s="77"/>
      <c r="U16" s="78"/>
    </row>
    <row r="17" spans="2:21" ht="25" customHeight="1" x14ac:dyDescent="0.2">
      <c r="B17" s="114">
        <f t="shared" si="0"/>
        <v>14</v>
      </c>
      <c r="C17" s="108" t="s">
        <v>15</v>
      </c>
      <c r="D17" s="25">
        <v>2</v>
      </c>
      <c r="E17" s="30" t="s">
        <v>89</v>
      </c>
      <c r="F17" s="31" t="s">
        <v>90</v>
      </c>
      <c r="G17" s="25" t="s">
        <v>28</v>
      </c>
      <c r="H17" s="31" t="s">
        <v>628</v>
      </c>
      <c r="I17" s="25" t="s">
        <v>91</v>
      </c>
      <c r="J17" s="80" t="s">
        <v>92</v>
      </c>
      <c r="K17" s="25">
        <v>24</v>
      </c>
      <c r="L17" s="51" t="s">
        <v>13</v>
      </c>
      <c r="M17" s="52"/>
      <c r="N17" s="27" t="s">
        <v>14</v>
      </c>
      <c r="O17" s="53"/>
      <c r="P17" s="28">
        <v>77900</v>
      </c>
      <c r="Q17" s="27" t="s">
        <v>14</v>
      </c>
      <c r="R17" s="42">
        <v>97900</v>
      </c>
      <c r="T17" s="77"/>
      <c r="U17" s="78"/>
    </row>
    <row r="18" spans="2:21" ht="25" customHeight="1" x14ac:dyDescent="0.2">
      <c r="B18" s="114">
        <f t="shared" si="0"/>
        <v>15</v>
      </c>
      <c r="C18" s="108" t="s">
        <v>15</v>
      </c>
      <c r="D18" s="25">
        <v>3</v>
      </c>
      <c r="E18" s="30" t="s">
        <v>112</v>
      </c>
      <c r="F18" s="31" t="s">
        <v>113</v>
      </c>
      <c r="G18" s="25" t="s">
        <v>28</v>
      </c>
      <c r="H18" s="31" t="s">
        <v>629</v>
      </c>
      <c r="I18" s="25" t="s">
        <v>114</v>
      </c>
      <c r="J18" s="80" t="s">
        <v>115</v>
      </c>
      <c r="K18" s="25">
        <v>11</v>
      </c>
      <c r="L18" s="51" t="s">
        <v>60</v>
      </c>
      <c r="M18" s="52"/>
      <c r="N18" s="27" t="s">
        <v>14</v>
      </c>
      <c r="O18" s="53"/>
      <c r="P18" s="28">
        <v>101000</v>
      </c>
      <c r="Q18" s="27" t="s">
        <v>14</v>
      </c>
      <c r="R18" s="42">
        <v>101000</v>
      </c>
      <c r="T18" s="77"/>
      <c r="U18" s="78"/>
    </row>
    <row r="19" spans="2:21" ht="25" customHeight="1" x14ac:dyDescent="0.2">
      <c r="B19" s="114">
        <f t="shared" si="0"/>
        <v>16</v>
      </c>
      <c r="C19" s="108" t="s">
        <v>15</v>
      </c>
      <c r="D19" s="25">
        <v>4</v>
      </c>
      <c r="E19" s="30" t="s">
        <v>183</v>
      </c>
      <c r="F19" s="31" t="s">
        <v>184</v>
      </c>
      <c r="G19" s="25" t="s">
        <v>28</v>
      </c>
      <c r="H19" s="31" t="s">
        <v>724</v>
      </c>
      <c r="I19" s="25" t="s">
        <v>185</v>
      </c>
      <c r="J19" s="80" t="s">
        <v>186</v>
      </c>
      <c r="K19" s="25">
        <v>32</v>
      </c>
      <c r="L19" s="51" t="s">
        <v>13</v>
      </c>
      <c r="M19" s="52">
        <v>180000</v>
      </c>
      <c r="N19" s="27" t="s">
        <v>14</v>
      </c>
      <c r="O19" s="53">
        <v>180000</v>
      </c>
      <c r="P19" s="28">
        <v>136500</v>
      </c>
      <c r="Q19" s="27" t="s">
        <v>14</v>
      </c>
      <c r="R19" s="42">
        <v>172500</v>
      </c>
      <c r="T19" s="77"/>
      <c r="U19" s="78"/>
    </row>
    <row r="20" spans="2:21" ht="25" customHeight="1" x14ac:dyDescent="0.2">
      <c r="B20" s="114">
        <f t="shared" si="0"/>
        <v>17</v>
      </c>
      <c r="C20" s="108" t="s">
        <v>15</v>
      </c>
      <c r="D20" s="25">
        <v>5</v>
      </c>
      <c r="E20" s="30" t="s">
        <v>405</v>
      </c>
      <c r="F20" s="31" t="s">
        <v>406</v>
      </c>
      <c r="G20" s="25" t="s">
        <v>28</v>
      </c>
      <c r="H20" s="31" t="s">
        <v>725</v>
      </c>
      <c r="I20" s="25" t="s">
        <v>407</v>
      </c>
      <c r="J20" s="80" t="s">
        <v>408</v>
      </c>
      <c r="K20" s="25">
        <v>49</v>
      </c>
      <c r="L20" s="51" t="s">
        <v>25</v>
      </c>
      <c r="M20" s="52">
        <v>60000</v>
      </c>
      <c r="N20" s="27" t="s">
        <v>14</v>
      </c>
      <c r="O20" s="53">
        <v>60000</v>
      </c>
      <c r="P20" s="28">
        <v>122680</v>
      </c>
      <c r="Q20" s="27" t="s">
        <v>14</v>
      </c>
      <c r="R20" s="42">
        <v>142680</v>
      </c>
      <c r="T20" s="77"/>
      <c r="U20" s="78"/>
    </row>
    <row r="21" spans="2:21" ht="25" customHeight="1" x14ac:dyDescent="0.2">
      <c r="B21" s="114">
        <f t="shared" si="0"/>
        <v>18</v>
      </c>
      <c r="C21" s="109" t="s">
        <v>560</v>
      </c>
      <c r="D21" s="25">
        <v>6</v>
      </c>
      <c r="E21" s="54" t="s">
        <v>547</v>
      </c>
      <c r="F21" s="26" t="s">
        <v>548</v>
      </c>
      <c r="G21" s="25" t="s">
        <v>28</v>
      </c>
      <c r="H21" s="26" t="s">
        <v>726</v>
      </c>
      <c r="I21" s="55" t="s">
        <v>549</v>
      </c>
      <c r="J21" s="81" t="s">
        <v>550</v>
      </c>
      <c r="K21" s="25">
        <v>37</v>
      </c>
      <c r="L21" s="51" t="s">
        <v>525</v>
      </c>
      <c r="M21" s="52"/>
      <c r="N21" s="27" t="s">
        <v>14</v>
      </c>
      <c r="O21" s="53"/>
      <c r="P21" s="28">
        <v>116200</v>
      </c>
      <c r="Q21" s="27" t="s">
        <v>14</v>
      </c>
      <c r="R21" s="42">
        <v>153050</v>
      </c>
      <c r="T21" s="77"/>
      <c r="U21" s="78"/>
    </row>
    <row r="22" spans="2:21" s="15" customFormat="1" ht="25" customHeight="1" x14ac:dyDescent="0.2">
      <c r="B22" s="114">
        <f t="shared" si="0"/>
        <v>19</v>
      </c>
      <c r="C22" s="109" t="s">
        <v>560</v>
      </c>
      <c r="D22" s="25">
        <v>7</v>
      </c>
      <c r="E22" s="54" t="s">
        <v>565</v>
      </c>
      <c r="F22" s="26" t="s">
        <v>712</v>
      </c>
      <c r="G22" s="25" t="s">
        <v>28</v>
      </c>
      <c r="H22" s="26" t="s">
        <v>713</v>
      </c>
      <c r="I22" s="55" t="s">
        <v>714</v>
      </c>
      <c r="J22" s="81" t="s">
        <v>715</v>
      </c>
      <c r="K22" s="25">
        <v>41</v>
      </c>
      <c r="L22" s="51" t="s">
        <v>60</v>
      </c>
      <c r="M22" s="52">
        <v>58000</v>
      </c>
      <c r="N22" s="27" t="s">
        <v>14</v>
      </c>
      <c r="O22" s="53">
        <v>70000</v>
      </c>
      <c r="P22" s="28">
        <v>89400</v>
      </c>
      <c r="Q22" s="27" t="s">
        <v>14</v>
      </c>
      <c r="R22" s="42">
        <v>104200</v>
      </c>
      <c r="T22" s="77"/>
      <c r="U22" s="78"/>
    </row>
    <row r="23" spans="2:21" s="15" customFormat="1" ht="25" customHeight="1" x14ac:dyDescent="0.2">
      <c r="B23" s="114">
        <f t="shared" si="0"/>
        <v>20</v>
      </c>
      <c r="C23" s="109" t="s">
        <v>560</v>
      </c>
      <c r="D23" s="25">
        <v>8</v>
      </c>
      <c r="E23" s="54" t="s">
        <v>575</v>
      </c>
      <c r="F23" s="26" t="s">
        <v>576</v>
      </c>
      <c r="G23" s="25" t="s">
        <v>28</v>
      </c>
      <c r="H23" s="26" t="s">
        <v>727</v>
      </c>
      <c r="I23" s="55" t="s">
        <v>577</v>
      </c>
      <c r="J23" s="81" t="s">
        <v>604</v>
      </c>
      <c r="K23" s="25">
        <v>46</v>
      </c>
      <c r="L23" s="51" t="s">
        <v>60</v>
      </c>
      <c r="M23" s="52"/>
      <c r="N23" s="27" t="s">
        <v>14</v>
      </c>
      <c r="O23" s="53"/>
      <c r="P23" s="28">
        <v>86000</v>
      </c>
      <c r="Q23" s="27" t="s">
        <v>14</v>
      </c>
      <c r="R23" s="42">
        <v>95000</v>
      </c>
      <c r="T23" s="77"/>
      <c r="U23" s="78"/>
    </row>
    <row r="24" spans="2:21" ht="25" customHeight="1" x14ac:dyDescent="0.2">
      <c r="B24" s="114">
        <f t="shared" si="0"/>
        <v>21</v>
      </c>
      <c r="C24" s="108" t="s">
        <v>885</v>
      </c>
      <c r="D24" s="25">
        <v>9</v>
      </c>
      <c r="E24" s="79" t="s">
        <v>886</v>
      </c>
      <c r="F24" s="79" t="s">
        <v>887</v>
      </c>
      <c r="G24" s="25" t="s">
        <v>28</v>
      </c>
      <c r="H24" s="31" t="s">
        <v>888</v>
      </c>
      <c r="I24" s="25" t="s">
        <v>889</v>
      </c>
      <c r="J24" s="91">
        <v>45748</v>
      </c>
      <c r="K24" s="25">
        <v>18</v>
      </c>
      <c r="L24" s="51" t="s">
        <v>60</v>
      </c>
      <c r="M24" s="52"/>
      <c r="N24" s="27"/>
      <c r="O24" s="53"/>
      <c r="P24" s="28">
        <v>108740</v>
      </c>
      <c r="Q24" s="27" t="s">
        <v>14</v>
      </c>
      <c r="R24" s="42">
        <v>128540</v>
      </c>
      <c r="T24" s="77"/>
      <c r="U24" s="78"/>
    </row>
    <row r="25" spans="2:21" ht="25" customHeight="1" x14ac:dyDescent="0.2">
      <c r="B25" s="114">
        <f t="shared" si="0"/>
        <v>22</v>
      </c>
      <c r="C25" s="108" t="s">
        <v>918</v>
      </c>
      <c r="D25" s="25">
        <v>10</v>
      </c>
      <c r="E25" s="54" t="s">
        <v>917</v>
      </c>
      <c r="F25" s="65" t="s">
        <v>916</v>
      </c>
      <c r="G25" s="25" t="s">
        <v>28</v>
      </c>
      <c r="H25" s="30" t="s">
        <v>919</v>
      </c>
      <c r="I25" s="25" t="s">
        <v>920</v>
      </c>
      <c r="J25" s="91">
        <v>45597</v>
      </c>
      <c r="K25" s="56">
        <v>52</v>
      </c>
      <c r="L25" s="83" t="s">
        <v>913</v>
      </c>
      <c r="M25" s="52">
        <v>37000</v>
      </c>
      <c r="N25" s="27" t="s">
        <v>921</v>
      </c>
      <c r="O25" s="53">
        <v>37000</v>
      </c>
      <c r="P25" s="28">
        <v>110640</v>
      </c>
      <c r="Q25" s="27" t="s">
        <v>921</v>
      </c>
      <c r="R25" s="42">
        <f>P25</f>
        <v>110640</v>
      </c>
      <c r="T25" s="77"/>
      <c r="U25" s="78"/>
    </row>
    <row r="26" spans="2:21" s="15" customFormat="1" ht="25" customHeight="1" x14ac:dyDescent="0.2">
      <c r="B26" s="114">
        <f t="shared" si="0"/>
        <v>23</v>
      </c>
      <c r="C26" s="108" t="s">
        <v>885</v>
      </c>
      <c r="D26" s="25">
        <v>11</v>
      </c>
      <c r="E26" s="79" t="s">
        <v>897</v>
      </c>
      <c r="F26" s="79" t="s">
        <v>898</v>
      </c>
      <c r="G26" s="25" t="s">
        <v>899</v>
      </c>
      <c r="H26" s="31" t="s">
        <v>900</v>
      </c>
      <c r="I26" s="25" t="s">
        <v>901</v>
      </c>
      <c r="J26" s="91">
        <v>45839</v>
      </c>
      <c r="K26" s="25">
        <v>30</v>
      </c>
      <c r="L26" s="83" t="s">
        <v>915</v>
      </c>
      <c r="M26" s="52"/>
      <c r="N26" s="27"/>
      <c r="O26" s="53"/>
      <c r="P26" s="28">
        <v>137200</v>
      </c>
      <c r="Q26" s="27" t="s">
        <v>14</v>
      </c>
      <c r="R26" s="42">
        <v>149700</v>
      </c>
      <c r="T26" s="77"/>
      <c r="U26" s="78"/>
    </row>
    <row r="27" spans="2:21" s="15" customFormat="1" ht="25" customHeight="1" x14ac:dyDescent="0.2">
      <c r="B27" s="114">
        <f t="shared" si="0"/>
        <v>24</v>
      </c>
      <c r="C27" s="108" t="s">
        <v>234</v>
      </c>
      <c r="D27" s="25">
        <v>1</v>
      </c>
      <c r="E27" s="30" t="s">
        <v>235</v>
      </c>
      <c r="F27" s="31" t="s">
        <v>236</v>
      </c>
      <c r="G27" s="25" t="s">
        <v>28</v>
      </c>
      <c r="H27" s="31" t="s">
        <v>237</v>
      </c>
      <c r="I27" s="25" t="s">
        <v>238</v>
      </c>
      <c r="J27" s="80" t="s">
        <v>239</v>
      </c>
      <c r="K27" s="25">
        <v>20</v>
      </c>
      <c r="L27" s="51" t="s">
        <v>60</v>
      </c>
      <c r="M27" s="52"/>
      <c r="N27" s="27" t="s">
        <v>14</v>
      </c>
      <c r="O27" s="53"/>
      <c r="P27" s="28">
        <v>83900</v>
      </c>
      <c r="Q27" s="27" t="s">
        <v>14</v>
      </c>
      <c r="R27" s="42">
        <f>P27</f>
        <v>83900</v>
      </c>
      <c r="T27" s="77"/>
      <c r="U27" s="78"/>
    </row>
    <row r="28" spans="2:21" ht="25" customHeight="1" x14ac:dyDescent="0.2">
      <c r="B28" s="114">
        <f t="shared" si="0"/>
        <v>25</v>
      </c>
      <c r="C28" s="108" t="s">
        <v>234</v>
      </c>
      <c r="D28" s="25">
        <v>2</v>
      </c>
      <c r="E28" s="30" t="s">
        <v>342</v>
      </c>
      <c r="F28" s="31" t="s">
        <v>343</v>
      </c>
      <c r="G28" s="25" t="s">
        <v>28</v>
      </c>
      <c r="H28" s="26" t="s">
        <v>745</v>
      </c>
      <c r="I28" s="55" t="s">
        <v>600</v>
      </c>
      <c r="J28" s="80" t="s">
        <v>344</v>
      </c>
      <c r="K28" s="25">
        <v>8</v>
      </c>
      <c r="L28" s="51" t="s">
        <v>60</v>
      </c>
      <c r="M28" s="52"/>
      <c r="N28" s="27" t="s">
        <v>14</v>
      </c>
      <c r="O28" s="53"/>
      <c r="P28" s="84">
        <v>102000</v>
      </c>
      <c r="Q28" s="27" t="s">
        <v>14</v>
      </c>
      <c r="R28" s="42">
        <f>P28</f>
        <v>102000</v>
      </c>
      <c r="T28" s="77"/>
      <c r="U28" s="78"/>
    </row>
    <row r="29" spans="2:21" ht="25" customHeight="1" x14ac:dyDescent="0.2">
      <c r="B29" s="114">
        <f t="shared" si="0"/>
        <v>26</v>
      </c>
      <c r="C29" s="108" t="s">
        <v>234</v>
      </c>
      <c r="D29" s="25">
        <v>3</v>
      </c>
      <c r="E29" s="58" t="s">
        <v>195</v>
      </c>
      <c r="F29" s="58" t="s">
        <v>453</v>
      </c>
      <c r="G29" s="59" t="s">
        <v>28</v>
      </c>
      <c r="H29" s="58" t="s">
        <v>746</v>
      </c>
      <c r="I29" s="59" t="s">
        <v>454</v>
      </c>
      <c r="J29" s="82" t="s">
        <v>455</v>
      </c>
      <c r="K29" s="25">
        <v>51</v>
      </c>
      <c r="L29" s="51" t="s">
        <v>513</v>
      </c>
      <c r="M29" s="52"/>
      <c r="N29" s="27" t="s">
        <v>14</v>
      </c>
      <c r="O29" s="53"/>
      <c r="P29" s="84">
        <v>129600</v>
      </c>
      <c r="Q29" s="27" t="s">
        <v>14</v>
      </c>
      <c r="R29" s="42">
        <v>161600</v>
      </c>
      <c r="T29" s="77"/>
      <c r="U29" s="78"/>
    </row>
    <row r="30" spans="2:21" ht="25" customHeight="1" x14ac:dyDescent="0.2">
      <c r="B30" s="114">
        <f t="shared" si="0"/>
        <v>27</v>
      </c>
      <c r="C30" s="108" t="s">
        <v>234</v>
      </c>
      <c r="D30" s="25">
        <v>4</v>
      </c>
      <c r="E30" s="30" t="s">
        <v>695</v>
      </c>
      <c r="F30" s="31" t="s">
        <v>696</v>
      </c>
      <c r="G30" s="25" t="s">
        <v>28</v>
      </c>
      <c r="H30" s="31" t="s">
        <v>697</v>
      </c>
      <c r="I30" s="25" t="s">
        <v>698</v>
      </c>
      <c r="J30" s="80" t="s">
        <v>699</v>
      </c>
      <c r="K30" s="25">
        <v>30</v>
      </c>
      <c r="L30" s="51" t="s">
        <v>60</v>
      </c>
      <c r="M30" s="52"/>
      <c r="N30" s="27" t="s">
        <v>14</v>
      </c>
      <c r="O30" s="53"/>
      <c r="P30" s="84">
        <v>123510</v>
      </c>
      <c r="Q30" s="27" t="s">
        <v>14</v>
      </c>
      <c r="R30" s="42">
        <v>148510</v>
      </c>
      <c r="T30" s="77"/>
      <c r="U30" s="78"/>
    </row>
    <row r="31" spans="2:21" ht="25" customHeight="1" x14ac:dyDescent="0.2">
      <c r="B31" s="114">
        <f t="shared" si="0"/>
        <v>28</v>
      </c>
      <c r="C31" s="108" t="s">
        <v>110</v>
      </c>
      <c r="D31" s="25">
        <v>1</v>
      </c>
      <c r="E31" s="30" t="s">
        <v>679</v>
      </c>
      <c r="F31" s="31" t="s">
        <v>680</v>
      </c>
      <c r="G31" s="25" t="s">
        <v>28</v>
      </c>
      <c r="H31" s="31" t="s">
        <v>111</v>
      </c>
      <c r="I31" s="25" t="s">
        <v>681</v>
      </c>
      <c r="J31" s="80" t="s">
        <v>682</v>
      </c>
      <c r="K31" s="25">
        <v>33</v>
      </c>
      <c r="L31" s="51" t="s">
        <v>747</v>
      </c>
      <c r="M31" s="52"/>
      <c r="N31" s="27" t="s">
        <v>14</v>
      </c>
      <c r="O31" s="53"/>
      <c r="P31" s="84">
        <v>139750</v>
      </c>
      <c r="Q31" s="27" t="s">
        <v>14</v>
      </c>
      <c r="R31" s="42">
        <v>139750</v>
      </c>
      <c r="T31" s="77"/>
      <c r="U31" s="78"/>
    </row>
    <row r="32" spans="2:21" ht="25" customHeight="1" x14ac:dyDescent="0.2">
      <c r="B32" s="114">
        <f t="shared" si="0"/>
        <v>29</v>
      </c>
      <c r="C32" s="108" t="s">
        <v>110</v>
      </c>
      <c r="D32" s="25">
        <v>2</v>
      </c>
      <c r="E32" s="30" t="s">
        <v>135</v>
      </c>
      <c r="F32" s="31" t="s">
        <v>136</v>
      </c>
      <c r="G32" s="25" t="s">
        <v>28</v>
      </c>
      <c r="H32" s="31" t="s">
        <v>137</v>
      </c>
      <c r="I32" s="25" t="s">
        <v>138</v>
      </c>
      <c r="J32" s="80" t="s">
        <v>139</v>
      </c>
      <c r="K32" s="25">
        <v>18</v>
      </c>
      <c r="L32" s="51" t="s">
        <v>60</v>
      </c>
      <c r="M32" s="52">
        <v>50000</v>
      </c>
      <c r="N32" s="27" t="s">
        <v>14</v>
      </c>
      <c r="O32" s="53"/>
      <c r="P32" s="84">
        <v>88600</v>
      </c>
      <c r="Q32" s="27" t="s">
        <v>14</v>
      </c>
      <c r="R32" s="42">
        <v>100200</v>
      </c>
      <c r="T32" s="77"/>
      <c r="U32" s="78"/>
    </row>
    <row r="33" spans="2:21" ht="25" customHeight="1" x14ac:dyDescent="0.2">
      <c r="B33" s="114">
        <f t="shared" si="0"/>
        <v>30</v>
      </c>
      <c r="C33" s="108" t="s">
        <v>110</v>
      </c>
      <c r="D33" s="25">
        <v>3</v>
      </c>
      <c r="E33" s="30" t="s">
        <v>162</v>
      </c>
      <c r="F33" s="31" t="s">
        <v>163</v>
      </c>
      <c r="G33" s="25" t="s">
        <v>28</v>
      </c>
      <c r="H33" s="31" t="s">
        <v>164</v>
      </c>
      <c r="I33" s="25" t="s">
        <v>165</v>
      </c>
      <c r="J33" s="80" t="s">
        <v>166</v>
      </c>
      <c r="K33" s="25">
        <v>14</v>
      </c>
      <c r="L33" s="51" t="s">
        <v>60</v>
      </c>
      <c r="M33" s="52"/>
      <c r="N33" s="27" t="s">
        <v>14</v>
      </c>
      <c r="O33" s="53"/>
      <c r="P33" s="84">
        <v>121590</v>
      </c>
      <c r="Q33" s="27" t="s">
        <v>14</v>
      </c>
      <c r="R33" s="42">
        <v>151590</v>
      </c>
      <c r="T33" s="77"/>
      <c r="U33" s="78"/>
    </row>
    <row r="34" spans="2:21" ht="25" customHeight="1" x14ac:dyDescent="0.2">
      <c r="B34" s="114">
        <f t="shared" si="0"/>
        <v>31</v>
      </c>
      <c r="C34" s="108" t="s">
        <v>110</v>
      </c>
      <c r="D34" s="25">
        <v>4</v>
      </c>
      <c r="E34" s="30" t="s">
        <v>209</v>
      </c>
      <c r="F34" s="31" t="s">
        <v>210</v>
      </c>
      <c r="G34" s="25" t="s">
        <v>28</v>
      </c>
      <c r="H34" s="31" t="s">
        <v>211</v>
      </c>
      <c r="I34" s="25" t="s">
        <v>212</v>
      </c>
      <c r="J34" s="80" t="s">
        <v>213</v>
      </c>
      <c r="K34" s="25">
        <v>26</v>
      </c>
      <c r="L34" s="51" t="s">
        <v>25</v>
      </c>
      <c r="M34" s="52">
        <v>300000</v>
      </c>
      <c r="N34" s="27" t="s">
        <v>14</v>
      </c>
      <c r="O34" s="53">
        <v>300000</v>
      </c>
      <c r="P34" s="28">
        <v>118700</v>
      </c>
      <c r="Q34" s="27" t="s">
        <v>14</v>
      </c>
      <c r="R34" s="42">
        <v>143800</v>
      </c>
      <c r="T34" s="77"/>
      <c r="U34" s="78"/>
    </row>
    <row r="35" spans="2:21" ht="25" customHeight="1" x14ac:dyDescent="0.2">
      <c r="B35" s="114">
        <f t="shared" si="0"/>
        <v>32</v>
      </c>
      <c r="C35" s="108" t="s">
        <v>26</v>
      </c>
      <c r="D35" s="25">
        <v>1</v>
      </c>
      <c r="E35" s="30" t="s">
        <v>749</v>
      </c>
      <c r="F35" s="31" t="s">
        <v>27</v>
      </c>
      <c r="G35" s="25" t="s">
        <v>28</v>
      </c>
      <c r="H35" s="26" t="s">
        <v>500</v>
      </c>
      <c r="I35" s="25" t="s">
        <v>29</v>
      </c>
      <c r="J35" s="80" t="s">
        <v>30</v>
      </c>
      <c r="K35" s="25">
        <v>56</v>
      </c>
      <c r="L35" s="51" t="s">
        <v>25</v>
      </c>
      <c r="M35" s="52">
        <v>500000</v>
      </c>
      <c r="N35" s="27" t="s">
        <v>14</v>
      </c>
      <c r="O35" s="53">
        <v>1000000</v>
      </c>
      <c r="P35" s="28">
        <v>113800</v>
      </c>
      <c r="Q35" s="27" t="s">
        <v>14</v>
      </c>
      <c r="R35" s="42">
        <v>133800</v>
      </c>
      <c r="T35" s="77"/>
      <c r="U35" s="78"/>
    </row>
    <row r="36" spans="2:21" ht="25" customHeight="1" x14ac:dyDescent="0.2">
      <c r="B36" s="114">
        <f t="shared" si="0"/>
        <v>33</v>
      </c>
      <c r="C36" s="108" t="s">
        <v>26</v>
      </c>
      <c r="D36" s="25">
        <v>2</v>
      </c>
      <c r="E36" s="54" t="s">
        <v>506</v>
      </c>
      <c r="F36" s="31" t="s">
        <v>79</v>
      </c>
      <c r="G36" s="25" t="s">
        <v>28</v>
      </c>
      <c r="H36" s="26" t="s">
        <v>507</v>
      </c>
      <c r="I36" s="25" t="s">
        <v>80</v>
      </c>
      <c r="J36" s="80" t="s">
        <v>81</v>
      </c>
      <c r="K36" s="25">
        <v>97</v>
      </c>
      <c r="L36" s="51" t="s">
        <v>513</v>
      </c>
      <c r="M36" s="52">
        <v>500000</v>
      </c>
      <c r="N36" s="27" t="s">
        <v>14</v>
      </c>
      <c r="O36" s="53">
        <v>1000000</v>
      </c>
      <c r="P36" s="28">
        <v>135800</v>
      </c>
      <c r="Q36" s="27" t="s">
        <v>14</v>
      </c>
      <c r="R36" s="42">
        <f>P36</f>
        <v>135800</v>
      </c>
      <c r="T36" s="77"/>
      <c r="U36" s="78"/>
    </row>
    <row r="37" spans="2:21" ht="25" customHeight="1" x14ac:dyDescent="0.2">
      <c r="B37" s="114">
        <f t="shared" si="0"/>
        <v>34</v>
      </c>
      <c r="C37" s="108" t="s">
        <v>26</v>
      </c>
      <c r="D37" s="25">
        <v>3</v>
      </c>
      <c r="E37" s="30" t="s">
        <v>279</v>
      </c>
      <c r="F37" s="31" t="s">
        <v>280</v>
      </c>
      <c r="G37" s="25" t="s">
        <v>28</v>
      </c>
      <c r="H37" s="26" t="s">
        <v>512</v>
      </c>
      <c r="I37" s="25" t="s">
        <v>281</v>
      </c>
      <c r="J37" s="80" t="s">
        <v>278</v>
      </c>
      <c r="K37" s="25">
        <v>44</v>
      </c>
      <c r="L37" s="83" t="s">
        <v>510</v>
      </c>
      <c r="M37" s="52"/>
      <c r="N37" s="27" t="s">
        <v>14</v>
      </c>
      <c r="O37" s="53"/>
      <c r="P37" s="28">
        <v>74000</v>
      </c>
      <c r="Q37" s="27" t="s">
        <v>14</v>
      </c>
      <c r="R37" s="42">
        <v>74000</v>
      </c>
      <c r="T37" s="77"/>
      <c r="U37" s="78"/>
    </row>
    <row r="38" spans="2:21" ht="25" customHeight="1" x14ac:dyDescent="0.2">
      <c r="B38" s="114">
        <f t="shared" si="0"/>
        <v>35</v>
      </c>
      <c r="C38" s="108" t="s">
        <v>26</v>
      </c>
      <c r="D38" s="25">
        <v>4</v>
      </c>
      <c r="E38" s="30" t="s">
        <v>288</v>
      </c>
      <c r="F38" s="31" t="s">
        <v>289</v>
      </c>
      <c r="G38" s="25" t="s">
        <v>28</v>
      </c>
      <c r="H38" s="31" t="s">
        <v>290</v>
      </c>
      <c r="I38" s="25" t="s">
        <v>291</v>
      </c>
      <c r="J38" s="80" t="s">
        <v>292</v>
      </c>
      <c r="K38" s="25">
        <v>65</v>
      </c>
      <c r="L38" s="51" t="s">
        <v>624</v>
      </c>
      <c r="M38" s="52"/>
      <c r="N38" s="27" t="s">
        <v>14</v>
      </c>
      <c r="O38" s="53"/>
      <c r="P38" s="28">
        <v>45200</v>
      </c>
      <c r="Q38" s="27" t="s">
        <v>14</v>
      </c>
      <c r="R38" s="42">
        <v>70750</v>
      </c>
      <c r="T38" s="77"/>
      <c r="U38" s="78"/>
    </row>
    <row r="39" spans="2:21" ht="25" customHeight="1" x14ac:dyDescent="0.2">
      <c r="B39" s="114">
        <f t="shared" si="0"/>
        <v>36</v>
      </c>
      <c r="C39" s="108" t="s">
        <v>26</v>
      </c>
      <c r="D39" s="25">
        <v>5</v>
      </c>
      <c r="E39" s="30" t="s">
        <v>308</v>
      </c>
      <c r="F39" s="31" t="s">
        <v>309</v>
      </c>
      <c r="G39" s="25" t="s">
        <v>28</v>
      </c>
      <c r="H39" s="31" t="s">
        <v>310</v>
      </c>
      <c r="I39" s="25" t="s">
        <v>311</v>
      </c>
      <c r="J39" s="80" t="s">
        <v>312</v>
      </c>
      <c r="K39" s="25">
        <v>30</v>
      </c>
      <c r="L39" s="51" t="s">
        <v>60</v>
      </c>
      <c r="M39" s="52"/>
      <c r="N39" s="27" t="s">
        <v>14</v>
      </c>
      <c r="O39" s="53"/>
      <c r="P39" s="28">
        <v>104510</v>
      </c>
      <c r="Q39" s="27" t="s">
        <v>14</v>
      </c>
      <c r="R39" s="42">
        <f>P39</f>
        <v>104510</v>
      </c>
      <c r="T39" s="77"/>
      <c r="U39" s="78"/>
    </row>
    <row r="40" spans="2:21" ht="25" customHeight="1" x14ac:dyDescent="0.2">
      <c r="B40" s="114">
        <f t="shared" si="0"/>
        <v>37</v>
      </c>
      <c r="C40" s="108" t="s">
        <v>26</v>
      </c>
      <c r="D40" s="25">
        <v>7</v>
      </c>
      <c r="E40" s="30" t="s">
        <v>409</v>
      </c>
      <c r="F40" s="31" t="s">
        <v>410</v>
      </c>
      <c r="G40" s="25" t="s">
        <v>28</v>
      </c>
      <c r="H40" s="31" t="s">
        <v>411</v>
      </c>
      <c r="I40" s="25" t="s">
        <v>412</v>
      </c>
      <c r="J40" s="80" t="s">
        <v>413</v>
      </c>
      <c r="K40" s="25">
        <v>40</v>
      </c>
      <c r="L40" s="51" t="s">
        <v>25</v>
      </c>
      <c r="M40" s="52"/>
      <c r="N40" s="27" t="s">
        <v>14</v>
      </c>
      <c r="O40" s="53"/>
      <c r="P40" s="28">
        <v>97200</v>
      </c>
      <c r="Q40" s="27" t="s">
        <v>14</v>
      </c>
      <c r="R40" s="42">
        <v>99200</v>
      </c>
      <c r="T40" s="77"/>
      <c r="U40" s="78"/>
    </row>
    <row r="41" spans="2:21" ht="25" customHeight="1" x14ac:dyDescent="0.2">
      <c r="B41" s="114">
        <f t="shared" si="0"/>
        <v>38</v>
      </c>
      <c r="C41" s="108" t="s">
        <v>26</v>
      </c>
      <c r="D41" s="25">
        <v>8</v>
      </c>
      <c r="E41" s="30" t="s">
        <v>421</v>
      </c>
      <c r="F41" s="31" t="s">
        <v>422</v>
      </c>
      <c r="G41" s="25" t="s">
        <v>28</v>
      </c>
      <c r="H41" s="31" t="s">
        <v>728</v>
      </c>
      <c r="I41" s="25" t="s">
        <v>423</v>
      </c>
      <c r="J41" s="80" t="s">
        <v>424</v>
      </c>
      <c r="K41" s="25">
        <v>39</v>
      </c>
      <c r="L41" s="51" t="s">
        <v>60</v>
      </c>
      <c r="M41" s="60"/>
      <c r="N41" s="27" t="s">
        <v>14</v>
      </c>
      <c r="O41" s="53"/>
      <c r="P41" s="28">
        <v>93250</v>
      </c>
      <c r="Q41" s="27" t="s">
        <v>14</v>
      </c>
      <c r="R41" s="42">
        <v>97250</v>
      </c>
      <c r="T41" s="77"/>
      <c r="U41" s="78"/>
    </row>
    <row r="42" spans="2:21" ht="25" customHeight="1" x14ac:dyDescent="0.2">
      <c r="B42" s="114">
        <f t="shared" si="0"/>
        <v>39</v>
      </c>
      <c r="C42" s="108" t="s">
        <v>26</v>
      </c>
      <c r="D42" s="25">
        <v>9</v>
      </c>
      <c r="E42" s="30" t="s">
        <v>447</v>
      </c>
      <c r="F42" s="26" t="s">
        <v>472</v>
      </c>
      <c r="G42" s="25" t="s">
        <v>28</v>
      </c>
      <c r="H42" s="31" t="s">
        <v>448</v>
      </c>
      <c r="I42" s="25" t="s">
        <v>449</v>
      </c>
      <c r="J42" s="80" t="s">
        <v>446</v>
      </c>
      <c r="K42" s="25">
        <v>50</v>
      </c>
      <c r="L42" s="51" t="s">
        <v>25</v>
      </c>
      <c r="M42" s="52"/>
      <c r="N42" s="27" t="s">
        <v>14</v>
      </c>
      <c r="O42" s="53"/>
      <c r="P42" s="28">
        <v>81990</v>
      </c>
      <c r="Q42" s="27" t="s">
        <v>14</v>
      </c>
      <c r="R42" s="42">
        <v>90990</v>
      </c>
      <c r="T42" s="77"/>
      <c r="U42" s="78"/>
    </row>
    <row r="43" spans="2:21" ht="25" customHeight="1" x14ac:dyDescent="0.2">
      <c r="B43" s="114">
        <f t="shared" si="0"/>
        <v>40</v>
      </c>
      <c r="C43" s="109" t="s">
        <v>595</v>
      </c>
      <c r="D43" s="25">
        <v>10</v>
      </c>
      <c r="E43" s="54" t="s">
        <v>571</v>
      </c>
      <c r="F43" s="26" t="s">
        <v>572</v>
      </c>
      <c r="G43" s="25" t="s">
        <v>28</v>
      </c>
      <c r="H43" s="26" t="s">
        <v>573</v>
      </c>
      <c r="I43" s="55" t="s">
        <v>574</v>
      </c>
      <c r="J43" s="81" t="s">
        <v>603</v>
      </c>
      <c r="K43" s="25">
        <v>27</v>
      </c>
      <c r="L43" s="51" t="s">
        <v>60</v>
      </c>
      <c r="M43" s="52"/>
      <c r="N43" s="27" t="s">
        <v>14</v>
      </c>
      <c r="O43" s="53"/>
      <c r="P43" s="28">
        <v>82000</v>
      </c>
      <c r="Q43" s="27" t="s">
        <v>14</v>
      </c>
      <c r="R43" s="42">
        <v>95000</v>
      </c>
      <c r="T43" s="77"/>
      <c r="U43" s="78"/>
    </row>
    <row r="44" spans="2:21" ht="25" customHeight="1" x14ac:dyDescent="0.2">
      <c r="B44" s="114">
        <f t="shared" si="0"/>
        <v>41</v>
      </c>
      <c r="C44" s="108" t="s">
        <v>638</v>
      </c>
      <c r="D44" s="25">
        <v>11</v>
      </c>
      <c r="E44" s="54" t="s">
        <v>650</v>
      </c>
      <c r="F44" s="26" t="s">
        <v>678</v>
      </c>
      <c r="G44" s="25" t="s">
        <v>28</v>
      </c>
      <c r="H44" s="26" t="s">
        <v>660</v>
      </c>
      <c r="I44" s="55" t="s">
        <v>666</v>
      </c>
      <c r="J44" s="81" t="s">
        <v>672</v>
      </c>
      <c r="K44" s="25">
        <v>60</v>
      </c>
      <c r="L44" s="51" t="s">
        <v>525</v>
      </c>
      <c r="M44" s="52"/>
      <c r="N44" s="27" t="s">
        <v>14</v>
      </c>
      <c r="O44" s="53"/>
      <c r="P44" s="52">
        <v>87420</v>
      </c>
      <c r="Q44" s="27" t="s">
        <v>14</v>
      </c>
      <c r="R44" s="57">
        <v>118320</v>
      </c>
      <c r="T44" s="77"/>
      <c r="U44" s="78"/>
    </row>
    <row r="45" spans="2:21" ht="25" customHeight="1" x14ac:dyDescent="0.2">
      <c r="B45" s="114">
        <f t="shared" si="0"/>
        <v>42</v>
      </c>
      <c r="C45" s="108" t="s">
        <v>595</v>
      </c>
      <c r="D45" s="25">
        <v>12</v>
      </c>
      <c r="E45" s="54" t="s">
        <v>842</v>
      </c>
      <c r="F45" s="26" t="s">
        <v>843</v>
      </c>
      <c r="G45" s="25" t="s">
        <v>28</v>
      </c>
      <c r="H45" s="26" t="s">
        <v>844</v>
      </c>
      <c r="I45" s="55" t="s">
        <v>845</v>
      </c>
      <c r="J45" s="81" t="s">
        <v>846</v>
      </c>
      <c r="K45" s="25">
        <v>10</v>
      </c>
      <c r="L45" s="51" t="s">
        <v>60</v>
      </c>
      <c r="M45" s="52">
        <v>84000</v>
      </c>
      <c r="N45" s="27" t="s">
        <v>14</v>
      </c>
      <c r="O45" s="53">
        <v>84000</v>
      </c>
      <c r="P45" s="52">
        <v>86200</v>
      </c>
      <c r="Q45" s="27" t="s">
        <v>14</v>
      </c>
      <c r="R45" s="57">
        <v>86200</v>
      </c>
      <c r="T45" s="77"/>
      <c r="U45" s="78"/>
    </row>
    <row r="46" spans="2:21" ht="25" customHeight="1" x14ac:dyDescent="0.2">
      <c r="B46" s="114">
        <f t="shared" si="0"/>
        <v>43</v>
      </c>
      <c r="C46" s="108" t="s">
        <v>890</v>
      </c>
      <c r="D46" s="25">
        <v>13</v>
      </c>
      <c r="E46" s="79" t="s">
        <v>891</v>
      </c>
      <c r="F46" s="79" t="s">
        <v>892</v>
      </c>
      <c r="G46" s="25" t="s">
        <v>893</v>
      </c>
      <c r="H46" s="31" t="s">
        <v>894</v>
      </c>
      <c r="I46" s="25" t="s">
        <v>895</v>
      </c>
      <c r="J46" s="91">
        <v>45809</v>
      </c>
      <c r="K46" s="25">
        <v>63</v>
      </c>
      <c r="L46" s="51" t="s">
        <v>13</v>
      </c>
      <c r="M46" s="52"/>
      <c r="N46" s="27"/>
      <c r="O46" s="53"/>
      <c r="P46" s="28">
        <v>105570</v>
      </c>
      <c r="Q46" s="27" t="s">
        <v>14</v>
      </c>
      <c r="R46" s="42">
        <v>118570</v>
      </c>
      <c r="T46" s="77"/>
      <c r="U46" s="78"/>
    </row>
    <row r="47" spans="2:21" s="15" customFormat="1" ht="25" customHeight="1" x14ac:dyDescent="0.2">
      <c r="B47" s="114">
        <f t="shared" si="0"/>
        <v>44</v>
      </c>
      <c r="C47" s="108" t="s">
        <v>31</v>
      </c>
      <c r="D47" s="25">
        <v>1</v>
      </c>
      <c r="E47" s="30" t="s">
        <v>32</v>
      </c>
      <c r="F47" s="31" t="s">
        <v>33</v>
      </c>
      <c r="G47" s="25" t="s">
        <v>12</v>
      </c>
      <c r="H47" s="31" t="s">
        <v>34</v>
      </c>
      <c r="I47" s="25" t="s">
        <v>35</v>
      </c>
      <c r="J47" s="80" t="s">
        <v>36</v>
      </c>
      <c r="K47" s="25">
        <v>44</v>
      </c>
      <c r="L47" s="51" t="s">
        <v>13</v>
      </c>
      <c r="M47" s="52"/>
      <c r="N47" s="27" t="s">
        <v>14</v>
      </c>
      <c r="O47" s="53"/>
      <c r="P47" s="28">
        <v>180680</v>
      </c>
      <c r="Q47" s="27" t="s">
        <v>14</v>
      </c>
      <c r="R47" s="42">
        <v>180680</v>
      </c>
      <c r="T47" s="77"/>
      <c r="U47" s="78"/>
    </row>
    <row r="48" spans="2:21" s="15" customFormat="1" ht="25" customHeight="1" x14ac:dyDescent="0.2">
      <c r="B48" s="114">
        <f t="shared" si="0"/>
        <v>45</v>
      </c>
      <c r="C48" s="108" t="s">
        <v>31</v>
      </c>
      <c r="D48" s="25">
        <v>2</v>
      </c>
      <c r="E48" s="30" t="s">
        <v>76</v>
      </c>
      <c r="F48" s="31" t="s">
        <v>132</v>
      </c>
      <c r="G48" s="25" t="s">
        <v>28</v>
      </c>
      <c r="H48" s="31" t="s">
        <v>133</v>
      </c>
      <c r="I48" s="25" t="s">
        <v>134</v>
      </c>
      <c r="J48" s="80" t="s">
        <v>753</v>
      </c>
      <c r="K48" s="25">
        <v>24</v>
      </c>
      <c r="L48" s="51" t="s">
        <v>13</v>
      </c>
      <c r="M48" s="52"/>
      <c r="N48" s="27" t="s">
        <v>14</v>
      </c>
      <c r="O48" s="53"/>
      <c r="P48" s="28">
        <v>85000</v>
      </c>
      <c r="Q48" s="27" t="s">
        <v>14</v>
      </c>
      <c r="R48" s="42">
        <v>99000</v>
      </c>
      <c r="T48" s="77"/>
      <c r="U48" s="78"/>
    </row>
    <row r="49" spans="2:21" s="15" customFormat="1" ht="25" customHeight="1" x14ac:dyDescent="0.2">
      <c r="B49" s="114">
        <f t="shared" si="0"/>
        <v>46</v>
      </c>
      <c r="C49" s="108" t="s">
        <v>31</v>
      </c>
      <c r="D49" s="25">
        <v>3</v>
      </c>
      <c r="E49" s="30" t="s">
        <v>82</v>
      </c>
      <c r="F49" s="31" t="s">
        <v>181</v>
      </c>
      <c r="G49" s="25" t="s">
        <v>28</v>
      </c>
      <c r="H49" s="31" t="s">
        <v>182</v>
      </c>
      <c r="I49" s="55" t="s">
        <v>754</v>
      </c>
      <c r="J49" s="80" t="s">
        <v>180</v>
      </c>
      <c r="K49" s="25">
        <v>17</v>
      </c>
      <c r="L49" s="51" t="s">
        <v>60</v>
      </c>
      <c r="M49" s="52"/>
      <c r="N49" s="27" t="s">
        <v>14</v>
      </c>
      <c r="O49" s="53"/>
      <c r="P49" s="28">
        <v>88300</v>
      </c>
      <c r="Q49" s="27" t="s">
        <v>14</v>
      </c>
      <c r="R49" s="42">
        <v>93300</v>
      </c>
      <c r="T49" s="77"/>
      <c r="U49" s="78"/>
    </row>
    <row r="50" spans="2:21" s="15" customFormat="1" ht="25" customHeight="1" x14ac:dyDescent="0.2">
      <c r="B50" s="114">
        <f t="shared" si="0"/>
        <v>47</v>
      </c>
      <c r="C50" s="108" t="s">
        <v>31</v>
      </c>
      <c r="D50" s="25">
        <v>4</v>
      </c>
      <c r="E50" s="30" t="s">
        <v>214</v>
      </c>
      <c r="F50" s="31" t="s">
        <v>215</v>
      </c>
      <c r="G50" s="25" t="s">
        <v>28</v>
      </c>
      <c r="H50" s="31" t="s">
        <v>216</v>
      </c>
      <c r="I50" s="25" t="s">
        <v>217</v>
      </c>
      <c r="J50" s="80" t="s">
        <v>213</v>
      </c>
      <c r="K50" s="25">
        <v>135</v>
      </c>
      <c r="L50" s="51" t="s">
        <v>60</v>
      </c>
      <c r="M50" s="52"/>
      <c r="N50" s="27" t="s">
        <v>14</v>
      </c>
      <c r="O50" s="53"/>
      <c r="P50" s="28">
        <v>71492</v>
      </c>
      <c r="Q50" s="27" t="s">
        <v>14</v>
      </c>
      <c r="R50" s="42">
        <v>102492</v>
      </c>
      <c r="T50" s="77"/>
      <c r="U50" s="78"/>
    </row>
    <row r="51" spans="2:21" s="15" customFormat="1" ht="25" customHeight="1" x14ac:dyDescent="0.2">
      <c r="B51" s="114">
        <f t="shared" si="0"/>
        <v>48</v>
      </c>
      <c r="C51" s="108" t="s">
        <v>31</v>
      </c>
      <c r="D51" s="25">
        <v>5</v>
      </c>
      <c r="E51" s="30" t="s">
        <v>245</v>
      </c>
      <c r="F51" s="31" t="s">
        <v>246</v>
      </c>
      <c r="G51" s="25" t="s">
        <v>28</v>
      </c>
      <c r="H51" s="31" t="s">
        <v>247</v>
      </c>
      <c r="I51" s="25" t="s">
        <v>248</v>
      </c>
      <c r="J51" s="80" t="s">
        <v>249</v>
      </c>
      <c r="K51" s="25">
        <v>18</v>
      </c>
      <c r="L51" s="51" t="s">
        <v>60</v>
      </c>
      <c r="M51" s="52"/>
      <c r="N51" s="27" t="s">
        <v>14</v>
      </c>
      <c r="O51" s="53"/>
      <c r="P51" s="28">
        <v>93000</v>
      </c>
      <c r="Q51" s="27" t="s">
        <v>14</v>
      </c>
      <c r="R51" s="42">
        <v>100000</v>
      </c>
      <c r="T51" s="77"/>
      <c r="U51" s="78"/>
    </row>
    <row r="52" spans="2:21" ht="25" customHeight="1" x14ac:dyDescent="0.2">
      <c r="B52" s="114">
        <f t="shared" si="0"/>
        <v>49</v>
      </c>
      <c r="C52" s="108" t="s">
        <v>31</v>
      </c>
      <c r="D52" s="25">
        <v>6</v>
      </c>
      <c r="E52" s="30" t="s">
        <v>274</v>
      </c>
      <c r="F52" s="31" t="s">
        <v>275</v>
      </c>
      <c r="G52" s="25" t="s">
        <v>28</v>
      </c>
      <c r="H52" s="31" t="s">
        <v>276</v>
      </c>
      <c r="I52" s="55" t="s">
        <v>608</v>
      </c>
      <c r="J52" s="80" t="s">
        <v>277</v>
      </c>
      <c r="K52" s="25">
        <v>29</v>
      </c>
      <c r="L52" s="51" t="s">
        <v>60</v>
      </c>
      <c r="M52" s="52"/>
      <c r="N52" s="27" t="s">
        <v>14</v>
      </c>
      <c r="O52" s="53"/>
      <c r="P52" s="28">
        <v>127000</v>
      </c>
      <c r="Q52" s="27" t="s">
        <v>14</v>
      </c>
      <c r="R52" s="42">
        <v>143000</v>
      </c>
      <c r="T52" s="77"/>
      <c r="U52" s="78"/>
    </row>
    <row r="53" spans="2:21" ht="25" customHeight="1" x14ac:dyDescent="0.2">
      <c r="B53" s="114">
        <f t="shared" si="0"/>
        <v>50</v>
      </c>
      <c r="C53" s="108" t="s">
        <v>31</v>
      </c>
      <c r="D53" s="25">
        <v>7</v>
      </c>
      <c r="E53" s="30" t="s">
        <v>319</v>
      </c>
      <c r="F53" s="31" t="s">
        <v>320</v>
      </c>
      <c r="G53" s="25" t="s">
        <v>28</v>
      </c>
      <c r="H53" s="31" t="s">
        <v>321</v>
      </c>
      <c r="I53" s="25" t="s">
        <v>322</v>
      </c>
      <c r="J53" s="80" t="s">
        <v>313</v>
      </c>
      <c r="K53" s="25">
        <v>32</v>
      </c>
      <c r="L53" s="51" t="s">
        <v>60</v>
      </c>
      <c r="M53" s="52"/>
      <c r="N53" s="27" t="s">
        <v>14</v>
      </c>
      <c r="O53" s="53"/>
      <c r="P53" s="28">
        <v>62409</v>
      </c>
      <c r="Q53" s="27" t="s">
        <v>14</v>
      </c>
      <c r="R53" s="42">
        <v>84004</v>
      </c>
      <c r="T53" s="77"/>
      <c r="U53" s="78"/>
    </row>
    <row r="54" spans="2:21" ht="25" customHeight="1" x14ac:dyDescent="0.2">
      <c r="B54" s="114">
        <f t="shared" si="0"/>
        <v>51</v>
      </c>
      <c r="C54" s="108" t="s">
        <v>31</v>
      </c>
      <c r="D54" s="25">
        <v>8</v>
      </c>
      <c r="E54" s="30" t="s">
        <v>214</v>
      </c>
      <c r="F54" s="31" t="s">
        <v>323</v>
      </c>
      <c r="G54" s="25" t="s">
        <v>28</v>
      </c>
      <c r="H54" s="31" t="s">
        <v>755</v>
      </c>
      <c r="I54" s="25" t="s">
        <v>324</v>
      </c>
      <c r="J54" s="80" t="s">
        <v>313</v>
      </c>
      <c r="K54" s="25">
        <v>60</v>
      </c>
      <c r="L54" s="51" t="s">
        <v>60</v>
      </c>
      <c r="M54" s="52"/>
      <c r="N54" s="27" t="s">
        <v>14</v>
      </c>
      <c r="O54" s="53"/>
      <c r="P54" s="28">
        <v>71492</v>
      </c>
      <c r="Q54" s="27" t="s">
        <v>14</v>
      </c>
      <c r="R54" s="42">
        <v>89092</v>
      </c>
      <c r="T54" s="77"/>
      <c r="U54" s="78"/>
    </row>
    <row r="55" spans="2:21" ht="25" customHeight="1" x14ac:dyDescent="0.2">
      <c r="B55" s="114">
        <f t="shared" si="0"/>
        <v>52</v>
      </c>
      <c r="C55" s="108" t="s">
        <v>31</v>
      </c>
      <c r="D55" s="25">
        <v>9</v>
      </c>
      <c r="E55" s="30" t="s">
        <v>334</v>
      </c>
      <c r="F55" s="31" t="s">
        <v>335</v>
      </c>
      <c r="G55" s="25" t="s">
        <v>28</v>
      </c>
      <c r="H55" s="31" t="s">
        <v>336</v>
      </c>
      <c r="I55" s="25" t="s">
        <v>337</v>
      </c>
      <c r="J55" s="80" t="s">
        <v>338</v>
      </c>
      <c r="K55" s="25">
        <v>37</v>
      </c>
      <c r="L55" s="51" t="s">
        <v>60</v>
      </c>
      <c r="M55" s="52"/>
      <c r="N55" s="27" t="s">
        <v>14</v>
      </c>
      <c r="O55" s="53"/>
      <c r="P55" s="28">
        <v>73800</v>
      </c>
      <c r="Q55" s="27" t="s">
        <v>14</v>
      </c>
      <c r="R55" s="42">
        <v>96500</v>
      </c>
      <c r="T55" s="77"/>
      <c r="U55" s="78"/>
    </row>
    <row r="56" spans="2:21" ht="25" customHeight="1" x14ac:dyDescent="0.2">
      <c r="B56" s="114">
        <f t="shared" si="0"/>
        <v>53</v>
      </c>
      <c r="C56" s="108" t="s">
        <v>31</v>
      </c>
      <c r="D56" s="25">
        <v>10</v>
      </c>
      <c r="E56" s="30" t="s">
        <v>214</v>
      </c>
      <c r="F56" s="30" t="s">
        <v>355</v>
      </c>
      <c r="G56" s="25" t="s">
        <v>28</v>
      </c>
      <c r="H56" s="30" t="s">
        <v>356</v>
      </c>
      <c r="I56" s="25" t="s">
        <v>357</v>
      </c>
      <c r="J56" s="80" t="s">
        <v>358</v>
      </c>
      <c r="K56" s="56">
        <v>42</v>
      </c>
      <c r="L56" s="51" t="s">
        <v>60</v>
      </c>
      <c r="M56" s="52"/>
      <c r="N56" s="27" t="s">
        <v>14</v>
      </c>
      <c r="O56" s="53"/>
      <c r="P56" s="28">
        <v>80492</v>
      </c>
      <c r="Q56" s="27" t="s">
        <v>14</v>
      </c>
      <c r="R56" s="42">
        <v>102492</v>
      </c>
      <c r="T56" s="77"/>
      <c r="U56" s="78"/>
    </row>
    <row r="57" spans="2:21" ht="25" customHeight="1" x14ac:dyDescent="0.2">
      <c r="B57" s="114">
        <f t="shared" si="0"/>
        <v>54</v>
      </c>
      <c r="C57" s="108" t="s">
        <v>31</v>
      </c>
      <c r="D57" s="25">
        <v>11</v>
      </c>
      <c r="E57" s="30" t="s">
        <v>245</v>
      </c>
      <c r="F57" s="30" t="s">
        <v>434</v>
      </c>
      <c r="G57" s="25" t="s">
        <v>28</v>
      </c>
      <c r="H57" s="30" t="s">
        <v>435</v>
      </c>
      <c r="I57" s="25" t="s">
        <v>248</v>
      </c>
      <c r="J57" s="80" t="s">
        <v>436</v>
      </c>
      <c r="K57" s="56">
        <v>8</v>
      </c>
      <c r="L57" s="51" t="s">
        <v>60</v>
      </c>
      <c r="M57" s="52"/>
      <c r="N57" s="27" t="s">
        <v>14</v>
      </c>
      <c r="O57" s="53"/>
      <c r="P57" s="28">
        <v>93000</v>
      </c>
      <c r="Q57" s="27" t="s">
        <v>14</v>
      </c>
      <c r="R57" s="42">
        <v>93000</v>
      </c>
      <c r="T57" s="77"/>
      <c r="U57" s="78"/>
    </row>
    <row r="58" spans="2:21" ht="25" customHeight="1" x14ac:dyDescent="0.2">
      <c r="B58" s="114">
        <f t="shared" si="0"/>
        <v>55</v>
      </c>
      <c r="C58" s="108" t="s">
        <v>31</v>
      </c>
      <c r="D58" s="25">
        <v>12</v>
      </c>
      <c r="E58" s="54" t="s">
        <v>486</v>
      </c>
      <c r="F58" s="54" t="s">
        <v>487</v>
      </c>
      <c r="G58" s="25" t="s">
        <v>28</v>
      </c>
      <c r="H58" s="26" t="s">
        <v>631</v>
      </c>
      <c r="I58" s="55" t="s">
        <v>488</v>
      </c>
      <c r="J58" s="81" t="s">
        <v>489</v>
      </c>
      <c r="K58" s="56">
        <v>28</v>
      </c>
      <c r="L58" s="51" t="s">
        <v>60</v>
      </c>
      <c r="M58" s="52"/>
      <c r="N58" s="27" t="s">
        <v>14</v>
      </c>
      <c r="O58" s="53"/>
      <c r="P58" s="28">
        <v>117400</v>
      </c>
      <c r="Q58" s="27" t="s">
        <v>14</v>
      </c>
      <c r="R58" s="42">
        <v>127400</v>
      </c>
      <c r="T58" s="77"/>
      <c r="U58" s="78"/>
    </row>
    <row r="59" spans="2:21" ht="25" customHeight="1" x14ac:dyDescent="0.2">
      <c r="B59" s="114">
        <f t="shared" si="0"/>
        <v>56</v>
      </c>
      <c r="C59" s="108" t="s">
        <v>31</v>
      </c>
      <c r="D59" s="25">
        <v>13</v>
      </c>
      <c r="E59" s="54" t="s">
        <v>797</v>
      </c>
      <c r="F59" s="54" t="s">
        <v>798</v>
      </c>
      <c r="G59" s="25" t="s">
        <v>28</v>
      </c>
      <c r="H59" s="26" t="s">
        <v>804</v>
      </c>
      <c r="I59" s="55" t="s">
        <v>799</v>
      </c>
      <c r="J59" s="81" t="s">
        <v>800</v>
      </c>
      <c r="K59" s="56">
        <v>36</v>
      </c>
      <c r="L59" s="51" t="s">
        <v>60</v>
      </c>
      <c r="M59" s="52"/>
      <c r="N59" s="27" t="s">
        <v>14</v>
      </c>
      <c r="O59" s="53"/>
      <c r="P59" s="28">
        <v>111000</v>
      </c>
      <c r="Q59" s="27" t="s">
        <v>14</v>
      </c>
      <c r="R59" s="42">
        <v>123000</v>
      </c>
      <c r="T59" s="77"/>
      <c r="U59" s="78"/>
    </row>
    <row r="60" spans="2:21" ht="25" customHeight="1" x14ac:dyDescent="0.2">
      <c r="B60" s="114">
        <f t="shared" si="0"/>
        <v>57</v>
      </c>
      <c r="C60" s="108" t="s">
        <v>48</v>
      </c>
      <c r="D60" s="25">
        <v>1</v>
      </c>
      <c r="E60" s="30" t="s">
        <v>49</v>
      </c>
      <c r="F60" s="31" t="s">
        <v>50</v>
      </c>
      <c r="G60" s="25" t="s">
        <v>12</v>
      </c>
      <c r="H60" s="31" t="s">
        <v>51</v>
      </c>
      <c r="I60" s="25" t="s">
        <v>52</v>
      </c>
      <c r="J60" s="80" t="s">
        <v>53</v>
      </c>
      <c r="K60" s="25">
        <v>30</v>
      </c>
      <c r="L60" s="51" t="s">
        <v>13</v>
      </c>
      <c r="M60" s="52"/>
      <c r="N60" s="27" t="s">
        <v>14</v>
      </c>
      <c r="O60" s="53"/>
      <c r="P60" s="28">
        <v>158350</v>
      </c>
      <c r="Q60" s="27" t="s">
        <v>14</v>
      </c>
      <c r="R60" s="42">
        <f>P60</f>
        <v>158350</v>
      </c>
      <c r="T60" s="77"/>
      <c r="U60" s="78"/>
    </row>
    <row r="61" spans="2:21" ht="25" customHeight="1" x14ac:dyDescent="0.2">
      <c r="B61" s="114">
        <f t="shared" si="0"/>
        <v>58</v>
      </c>
      <c r="C61" s="108" t="s">
        <v>48</v>
      </c>
      <c r="D61" s="25">
        <v>2</v>
      </c>
      <c r="E61" s="30" t="s">
        <v>54</v>
      </c>
      <c r="F61" s="31" t="s">
        <v>55</v>
      </c>
      <c r="G61" s="25" t="s">
        <v>12</v>
      </c>
      <c r="H61" s="31" t="s">
        <v>56</v>
      </c>
      <c r="I61" s="25" t="s">
        <v>57</v>
      </c>
      <c r="J61" s="80" t="s">
        <v>58</v>
      </c>
      <c r="K61" s="25">
        <v>50</v>
      </c>
      <c r="L61" s="51" t="s">
        <v>25</v>
      </c>
      <c r="M61" s="52"/>
      <c r="N61" s="27" t="s">
        <v>14</v>
      </c>
      <c r="O61" s="53"/>
      <c r="P61" s="28">
        <v>140000</v>
      </c>
      <c r="Q61" s="27" t="s">
        <v>14</v>
      </c>
      <c r="R61" s="42">
        <v>166500</v>
      </c>
      <c r="T61" s="77"/>
      <c r="U61" s="78"/>
    </row>
    <row r="62" spans="2:21" ht="25" customHeight="1" x14ac:dyDescent="0.2">
      <c r="B62" s="114">
        <f t="shared" si="0"/>
        <v>59</v>
      </c>
      <c r="C62" s="108" t="s">
        <v>48</v>
      </c>
      <c r="D62" s="25">
        <v>3</v>
      </c>
      <c r="E62" s="30" t="s">
        <v>49</v>
      </c>
      <c r="F62" s="31" t="s">
        <v>98</v>
      </c>
      <c r="G62" s="25" t="s">
        <v>28</v>
      </c>
      <c r="H62" s="31" t="s">
        <v>99</v>
      </c>
      <c r="I62" s="25" t="s">
        <v>100</v>
      </c>
      <c r="J62" s="80" t="s">
        <v>101</v>
      </c>
      <c r="K62" s="25">
        <v>30</v>
      </c>
      <c r="L62" s="51" t="s">
        <v>470</v>
      </c>
      <c r="M62" s="52"/>
      <c r="N62" s="27" t="s">
        <v>14</v>
      </c>
      <c r="O62" s="53"/>
      <c r="P62" s="28">
        <v>139640</v>
      </c>
      <c r="Q62" s="27" t="s">
        <v>14</v>
      </c>
      <c r="R62" s="42">
        <v>152640</v>
      </c>
      <c r="T62" s="77"/>
      <c r="U62" s="78"/>
    </row>
    <row r="63" spans="2:21" ht="25" customHeight="1" x14ac:dyDescent="0.2">
      <c r="B63" s="114">
        <f t="shared" si="0"/>
        <v>60</v>
      </c>
      <c r="C63" s="108" t="s">
        <v>48</v>
      </c>
      <c r="D63" s="25">
        <v>4</v>
      </c>
      <c r="E63" s="30" t="s">
        <v>230</v>
      </c>
      <c r="F63" s="31" t="s">
        <v>231</v>
      </c>
      <c r="G63" s="25" t="s">
        <v>28</v>
      </c>
      <c r="H63" s="31" t="s">
        <v>232</v>
      </c>
      <c r="I63" s="25" t="s">
        <v>750</v>
      </c>
      <c r="J63" s="80" t="s">
        <v>233</v>
      </c>
      <c r="K63" s="25">
        <v>19</v>
      </c>
      <c r="L63" s="83" t="s">
        <v>908</v>
      </c>
      <c r="M63" s="52"/>
      <c r="N63" s="27" t="s">
        <v>14</v>
      </c>
      <c r="O63" s="53"/>
      <c r="P63" s="28">
        <v>124200</v>
      </c>
      <c r="Q63" s="27" t="s">
        <v>14</v>
      </c>
      <c r="R63" s="42">
        <f>P63</f>
        <v>124200</v>
      </c>
      <c r="T63" s="77"/>
      <c r="U63" s="78"/>
    </row>
    <row r="64" spans="2:21" ht="25" customHeight="1" x14ac:dyDescent="0.2">
      <c r="B64" s="114">
        <f t="shared" si="0"/>
        <v>61</v>
      </c>
      <c r="C64" s="109" t="s">
        <v>520</v>
      </c>
      <c r="D64" s="25">
        <v>5</v>
      </c>
      <c r="E64" s="54" t="s">
        <v>521</v>
      </c>
      <c r="F64" s="26" t="s">
        <v>522</v>
      </c>
      <c r="G64" s="25" t="s">
        <v>28</v>
      </c>
      <c r="H64" s="26" t="s">
        <v>523</v>
      </c>
      <c r="I64" s="55" t="s">
        <v>751</v>
      </c>
      <c r="J64" s="81" t="s">
        <v>524</v>
      </c>
      <c r="K64" s="25">
        <v>55</v>
      </c>
      <c r="L64" s="51" t="s">
        <v>525</v>
      </c>
      <c r="M64" s="52"/>
      <c r="N64" s="27" t="s">
        <v>14</v>
      </c>
      <c r="O64" s="53"/>
      <c r="P64" s="28">
        <v>58450</v>
      </c>
      <c r="Q64" s="27" t="s">
        <v>14</v>
      </c>
      <c r="R64" s="42">
        <v>87950</v>
      </c>
      <c r="T64" s="77"/>
      <c r="U64" s="78"/>
    </row>
    <row r="65" spans="2:21" ht="25" customHeight="1" x14ac:dyDescent="0.2">
      <c r="B65" s="114">
        <f t="shared" si="0"/>
        <v>62</v>
      </c>
      <c r="C65" s="109" t="s">
        <v>520</v>
      </c>
      <c r="D65" s="25">
        <v>6</v>
      </c>
      <c r="E65" s="54" t="s">
        <v>521</v>
      </c>
      <c r="F65" s="26" t="s">
        <v>609</v>
      </c>
      <c r="G65" s="25" t="s">
        <v>28</v>
      </c>
      <c r="H65" s="26" t="s">
        <v>729</v>
      </c>
      <c r="I65" s="55" t="s">
        <v>592</v>
      </c>
      <c r="J65" s="81" t="s">
        <v>752</v>
      </c>
      <c r="K65" s="25">
        <v>47</v>
      </c>
      <c r="L65" s="51" t="s">
        <v>525</v>
      </c>
      <c r="M65" s="52"/>
      <c r="N65" s="27" t="s">
        <v>14</v>
      </c>
      <c r="O65" s="53"/>
      <c r="P65" s="28">
        <v>57900</v>
      </c>
      <c r="Q65" s="27" t="s">
        <v>14</v>
      </c>
      <c r="R65" s="42">
        <v>66400</v>
      </c>
      <c r="T65" s="77"/>
      <c r="U65" s="78"/>
    </row>
    <row r="66" spans="2:21" ht="25" customHeight="1" x14ac:dyDescent="0.2">
      <c r="B66" s="114">
        <f t="shared" si="0"/>
        <v>63</v>
      </c>
      <c r="C66" s="108" t="s">
        <v>639</v>
      </c>
      <c r="D66" s="25">
        <v>7</v>
      </c>
      <c r="E66" s="54" t="s">
        <v>652</v>
      </c>
      <c r="F66" s="26" t="s">
        <v>656</v>
      </c>
      <c r="G66" s="25" t="s">
        <v>28</v>
      </c>
      <c r="H66" s="26" t="s">
        <v>661</v>
      </c>
      <c r="I66" s="55" t="s">
        <v>667</v>
      </c>
      <c r="J66" s="81" t="s">
        <v>673</v>
      </c>
      <c r="K66" s="25">
        <v>26</v>
      </c>
      <c r="L66" s="51" t="s">
        <v>675</v>
      </c>
      <c r="M66" s="52"/>
      <c r="N66" s="27" t="s">
        <v>14</v>
      </c>
      <c r="O66" s="53"/>
      <c r="P66" s="52">
        <v>105000</v>
      </c>
      <c r="Q66" s="27" t="s">
        <v>14</v>
      </c>
      <c r="R66" s="57">
        <v>120000</v>
      </c>
      <c r="T66" s="77"/>
      <c r="U66" s="78"/>
    </row>
    <row r="67" spans="2:21" ht="25" customHeight="1" x14ac:dyDescent="0.2">
      <c r="B67" s="114">
        <f t="shared" si="0"/>
        <v>64</v>
      </c>
      <c r="C67" s="109" t="s">
        <v>748</v>
      </c>
      <c r="D67" s="25">
        <v>8</v>
      </c>
      <c r="E67" s="54" t="s">
        <v>535</v>
      </c>
      <c r="F67" s="26" t="s">
        <v>536</v>
      </c>
      <c r="G67" s="25" t="s">
        <v>28</v>
      </c>
      <c r="H67" s="26" t="s">
        <v>630</v>
      </c>
      <c r="I67" s="55" t="s">
        <v>537</v>
      </c>
      <c r="J67" s="81" t="s">
        <v>737</v>
      </c>
      <c r="K67" s="25">
        <v>43</v>
      </c>
      <c r="L67" s="83" t="s">
        <v>501</v>
      </c>
      <c r="M67" s="52"/>
      <c r="N67" s="27" t="s">
        <v>14</v>
      </c>
      <c r="O67" s="53"/>
      <c r="P67" s="28">
        <v>95500</v>
      </c>
      <c r="Q67" s="27" t="s">
        <v>14</v>
      </c>
      <c r="R67" s="42">
        <v>97500</v>
      </c>
      <c r="T67" s="77"/>
      <c r="U67" s="78"/>
    </row>
    <row r="68" spans="2:21" ht="25" customHeight="1" x14ac:dyDescent="0.2">
      <c r="B68" s="114">
        <f t="shared" si="0"/>
        <v>65</v>
      </c>
      <c r="C68" s="109" t="s">
        <v>748</v>
      </c>
      <c r="D68" s="25">
        <v>9</v>
      </c>
      <c r="E68" s="54" t="s">
        <v>787</v>
      </c>
      <c r="F68" s="26" t="s">
        <v>788</v>
      </c>
      <c r="G68" s="25" t="s">
        <v>28</v>
      </c>
      <c r="H68" s="26" t="s">
        <v>789</v>
      </c>
      <c r="I68" s="55" t="s">
        <v>790</v>
      </c>
      <c r="J68" s="81" t="s">
        <v>791</v>
      </c>
      <c r="K68" s="25">
        <v>135</v>
      </c>
      <c r="L68" s="51" t="s">
        <v>525</v>
      </c>
      <c r="M68" s="52"/>
      <c r="N68" s="27" t="s">
        <v>14</v>
      </c>
      <c r="O68" s="53"/>
      <c r="P68" s="28">
        <v>84700</v>
      </c>
      <c r="Q68" s="27" t="s">
        <v>14</v>
      </c>
      <c r="R68" s="42">
        <v>113700</v>
      </c>
      <c r="T68" s="77"/>
      <c r="U68" s="78"/>
    </row>
    <row r="69" spans="2:21" ht="25" customHeight="1" x14ac:dyDescent="0.2">
      <c r="B69" s="114">
        <f t="shared" si="0"/>
        <v>66</v>
      </c>
      <c r="C69" s="109" t="s">
        <v>748</v>
      </c>
      <c r="D69" s="25">
        <v>10</v>
      </c>
      <c r="E69" s="54" t="s">
        <v>792</v>
      </c>
      <c r="F69" s="26" t="s">
        <v>793</v>
      </c>
      <c r="G69" s="25" t="s">
        <v>28</v>
      </c>
      <c r="H69" s="26" t="s">
        <v>794</v>
      </c>
      <c r="I69" s="55" t="s">
        <v>795</v>
      </c>
      <c r="J69" s="81" t="s">
        <v>796</v>
      </c>
      <c r="K69" s="25">
        <v>41</v>
      </c>
      <c r="L69" s="51" t="s">
        <v>525</v>
      </c>
      <c r="M69" s="52"/>
      <c r="N69" s="27" t="s">
        <v>14</v>
      </c>
      <c r="O69" s="53"/>
      <c r="P69" s="28">
        <v>91300</v>
      </c>
      <c r="Q69" s="27" t="s">
        <v>14</v>
      </c>
      <c r="R69" s="42">
        <v>96300</v>
      </c>
      <c r="T69" s="77"/>
      <c r="U69" s="78"/>
    </row>
    <row r="70" spans="2:21" s="15" customFormat="1" ht="25" customHeight="1" x14ac:dyDescent="0.2">
      <c r="B70" s="114">
        <f t="shared" ref="B70:B133" si="1">B69+1</f>
        <v>67</v>
      </c>
      <c r="C70" s="108" t="s">
        <v>102</v>
      </c>
      <c r="D70" s="25">
        <v>1</v>
      </c>
      <c r="E70" s="30" t="s">
        <v>103</v>
      </c>
      <c r="F70" s="31" t="s">
        <v>104</v>
      </c>
      <c r="G70" s="25" t="s">
        <v>28</v>
      </c>
      <c r="H70" s="31" t="s">
        <v>105</v>
      </c>
      <c r="I70" s="25" t="s">
        <v>106</v>
      </c>
      <c r="J70" s="80" t="s">
        <v>107</v>
      </c>
      <c r="K70" s="25">
        <v>48</v>
      </c>
      <c r="L70" s="51" t="s">
        <v>13</v>
      </c>
      <c r="M70" s="52"/>
      <c r="N70" s="27" t="s">
        <v>14</v>
      </c>
      <c r="O70" s="53"/>
      <c r="P70" s="28">
        <v>104368</v>
      </c>
      <c r="Q70" s="27" t="s">
        <v>14</v>
      </c>
      <c r="R70" s="42">
        <v>111868</v>
      </c>
      <c r="T70" s="77"/>
      <c r="U70" s="78"/>
    </row>
    <row r="71" spans="2:21" s="15" customFormat="1" ht="25" customHeight="1" x14ac:dyDescent="0.2">
      <c r="B71" s="114">
        <f t="shared" si="1"/>
        <v>68</v>
      </c>
      <c r="C71" s="108" t="s">
        <v>102</v>
      </c>
      <c r="D71" s="25">
        <v>2</v>
      </c>
      <c r="E71" s="30" t="s">
        <v>157</v>
      </c>
      <c r="F71" s="31" t="s">
        <v>158</v>
      </c>
      <c r="G71" s="25" t="s">
        <v>28</v>
      </c>
      <c r="H71" s="31" t="s">
        <v>159</v>
      </c>
      <c r="I71" s="25" t="s">
        <v>160</v>
      </c>
      <c r="J71" s="80" t="s">
        <v>161</v>
      </c>
      <c r="K71" s="25">
        <v>9</v>
      </c>
      <c r="L71" s="51" t="s">
        <v>60</v>
      </c>
      <c r="M71" s="52"/>
      <c r="N71" s="27" t="s">
        <v>14</v>
      </c>
      <c r="O71" s="53"/>
      <c r="P71" s="28">
        <v>92075</v>
      </c>
      <c r="Q71" s="27" t="s">
        <v>14</v>
      </c>
      <c r="R71" s="42">
        <v>92075</v>
      </c>
      <c r="T71" s="77"/>
      <c r="U71" s="78"/>
    </row>
    <row r="72" spans="2:21" ht="25" customHeight="1" x14ac:dyDescent="0.2">
      <c r="B72" s="114">
        <f t="shared" si="1"/>
        <v>69</v>
      </c>
      <c r="C72" s="108" t="s">
        <v>102</v>
      </c>
      <c r="D72" s="25">
        <v>3</v>
      </c>
      <c r="E72" s="30" t="s">
        <v>177</v>
      </c>
      <c r="F72" s="31" t="s">
        <v>178</v>
      </c>
      <c r="G72" s="25" t="s">
        <v>28</v>
      </c>
      <c r="H72" s="31" t="s">
        <v>179</v>
      </c>
      <c r="I72" s="55" t="s">
        <v>471</v>
      </c>
      <c r="J72" s="80" t="s">
        <v>180</v>
      </c>
      <c r="K72" s="25">
        <v>23</v>
      </c>
      <c r="L72" s="51" t="s">
        <v>60</v>
      </c>
      <c r="M72" s="52"/>
      <c r="N72" s="27" t="s">
        <v>14</v>
      </c>
      <c r="O72" s="53"/>
      <c r="P72" s="28">
        <v>90000</v>
      </c>
      <c r="Q72" s="27" t="s">
        <v>14</v>
      </c>
      <c r="R72" s="42">
        <v>101000</v>
      </c>
      <c r="T72" s="77"/>
      <c r="U72" s="78"/>
    </row>
    <row r="73" spans="2:21" ht="25" customHeight="1" x14ac:dyDescent="0.2">
      <c r="B73" s="114">
        <f t="shared" si="1"/>
        <v>70</v>
      </c>
      <c r="C73" s="108" t="s">
        <v>102</v>
      </c>
      <c r="D73" s="25">
        <v>4</v>
      </c>
      <c r="E73" s="30" t="s">
        <v>192</v>
      </c>
      <c r="F73" s="31" t="s">
        <v>193</v>
      </c>
      <c r="G73" s="25" t="s">
        <v>28</v>
      </c>
      <c r="H73" s="31" t="s">
        <v>756</v>
      </c>
      <c r="I73" s="25" t="s">
        <v>194</v>
      </c>
      <c r="J73" s="80" t="s">
        <v>757</v>
      </c>
      <c r="K73" s="25">
        <v>13</v>
      </c>
      <c r="L73" s="51" t="s">
        <v>60</v>
      </c>
      <c r="M73" s="52"/>
      <c r="N73" s="27" t="s">
        <v>14</v>
      </c>
      <c r="O73" s="53"/>
      <c r="P73" s="28">
        <v>96000</v>
      </c>
      <c r="Q73" s="27" t="s">
        <v>14</v>
      </c>
      <c r="R73" s="42">
        <v>96000</v>
      </c>
      <c r="T73" s="77"/>
      <c r="U73" s="78"/>
    </row>
    <row r="74" spans="2:21" ht="25" customHeight="1" x14ac:dyDescent="0.2">
      <c r="B74" s="114">
        <f t="shared" si="1"/>
        <v>71</v>
      </c>
      <c r="C74" s="108" t="s">
        <v>102</v>
      </c>
      <c r="D74" s="25">
        <v>5</v>
      </c>
      <c r="E74" s="30" t="s">
        <v>108</v>
      </c>
      <c r="F74" s="31" t="s">
        <v>200</v>
      </c>
      <c r="G74" s="25" t="s">
        <v>28</v>
      </c>
      <c r="H74" s="31" t="s">
        <v>201</v>
      </c>
      <c r="I74" s="25" t="s">
        <v>202</v>
      </c>
      <c r="J74" s="80" t="s">
        <v>199</v>
      </c>
      <c r="K74" s="25">
        <v>15</v>
      </c>
      <c r="L74" s="51" t="s">
        <v>60</v>
      </c>
      <c r="M74" s="52"/>
      <c r="N74" s="27" t="s">
        <v>14</v>
      </c>
      <c r="O74" s="53"/>
      <c r="P74" s="28">
        <v>96800</v>
      </c>
      <c r="Q74" s="27" t="s">
        <v>14</v>
      </c>
      <c r="R74" s="42">
        <v>118800</v>
      </c>
      <c r="T74" s="77"/>
      <c r="U74" s="78"/>
    </row>
    <row r="75" spans="2:21" ht="25" customHeight="1" x14ac:dyDescent="0.2">
      <c r="B75" s="114">
        <f t="shared" si="1"/>
        <v>72</v>
      </c>
      <c r="C75" s="108" t="s">
        <v>102</v>
      </c>
      <c r="D75" s="25">
        <v>6</v>
      </c>
      <c r="E75" s="30" t="s">
        <v>369</v>
      </c>
      <c r="F75" s="30" t="s">
        <v>370</v>
      </c>
      <c r="G75" s="56" t="s">
        <v>28</v>
      </c>
      <c r="H75" s="30" t="s">
        <v>371</v>
      </c>
      <c r="I75" s="25" t="s">
        <v>372</v>
      </c>
      <c r="J75" s="80" t="s">
        <v>24</v>
      </c>
      <c r="K75" s="56">
        <v>47</v>
      </c>
      <c r="L75" s="51" t="s">
        <v>13</v>
      </c>
      <c r="M75" s="52"/>
      <c r="N75" s="27" t="s">
        <v>14</v>
      </c>
      <c r="O75" s="53"/>
      <c r="P75" s="28">
        <v>90250</v>
      </c>
      <c r="Q75" s="27" t="s">
        <v>14</v>
      </c>
      <c r="R75" s="42">
        <v>115250</v>
      </c>
      <c r="T75" s="77"/>
      <c r="U75" s="78"/>
    </row>
    <row r="76" spans="2:21" ht="25" customHeight="1" x14ac:dyDescent="0.2">
      <c r="B76" s="114">
        <f t="shared" si="1"/>
        <v>73</v>
      </c>
      <c r="C76" s="108" t="s">
        <v>102</v>
      </c>
      <c r="D76" s="25">
        <v>7</v>
      </c>
      <c r="E76" s="30" t="s">
        <v>911</v>
      </c>
      <c r="F76" s="30" t="s">
        <v>393</v>
      </c>
      <c r="G76" s="25" t="s">
        <v>28</v>
      </c>
      <c r="H76" s="30" t="s">
        <v>394</v>
      </c>
      <c r="I76" s="25" t="s">
        <v>395</v>
      </c>
      <c r="J76" s="80" t="s">
        <v>396</v>
      </c>
      <c r="K76" s="56">
        <v>40</v>
      </c>
      <c r="L76" s="83" t="s">
        <v>910</v>
      </c>
      <c r="M76" s="52"/>
      <c r="N76" s="27" t="s">
        <v>14</v>
      </c>
      <c r="O76" s="53"/>
      <c r="P76" s="28">
        <v>85450</v>
      </c>
      <c r="Q76" s="27" t="s">
        <v>14</v>
      </c>
      <c r="R76" s="42">
        <v>106400</v>
      </c>
      <c r="T76" s="77"/>
      <c r="U76" s="78"/>
    </row>
    <row r="77" spans="2:21" ht="25" customHeight="1" x14ac:dyDescent="0.2">
      <c r="B77" s="114">
        <f t="shared" si="1"/>
        <v>74</v>
      </c>
      <c r="C77" s="108" t="s">
        <v>102</v>
      </c>
      <c r="D77" s="25">
        <v>8</v>
      </c>
      <c r="E77" s="54" t="s">
        <v>848</v>
      </c>
      <c r="F77" s="31" t="s">
        <v>849</v>
      </c>
      <c r="G77" s="25" t="s">
        <v>28</v>
      </c>
      <c r="H77" s="30" t="s">
        <v>850</v>
      </c>
      <c r="I77" s="25" t="s">
        <v>865</v>
      </c>
      <c r="J77" s="89" t="s">
        <v>879</v>
      </c>
      <c r="K77" s="56">
        <v>66</v>
      </c>
      <c r="L77" s="51" t="s">
        <v>13</v>
      </c>
      <c r="M77" s="100" t="s">
        <v>931</v>
      </c>
      <c r="N77" s="98"/>
      <c r="O77" s="99"/>
      <c r="P77" s="28">
        <v>124140</v>
      </c>
      <c r="Q77" s="27" t="s">
        <v>14</v>
      </c>
      <c r="R77" s="42">
        <f>P77</f>
        <v>124140</v>
      </c>
      <c r="T77" s="77"/>
      <c r="U77" s="78"/>
    </row>
    <row r="78" spans="2:21" ht="25" customHeight="1" x14ac:dyDescent="0.2">
      <c r="B78" s="114">
        <f t="shared" si="1"/>
        <v>75</v>
      </c>
      <c r="C78" s="108" t="s">
        <v>102</v>
      </c>
      <c r="D78" s="25">
        <v>9</v>
      </c>
      <c r="E78" s="54" t="s">
        <v>797</v>
      </c>
      <c r="F78" s="65" t="s">
        <v>869</v>
      </c>
      <c r="G78" s="25" t="s">
        <v>28</v>
      </c>
      <c r="H78" s="30" t="s">
        <v>863</v>
      </c>
      <c r="I78" s="25" t="s">
        <v>864</v>
      </c>
      <c r="J78" s="91">
        <v>45408</v>
      </c>
      <c r="K78" s="56">
        <v>14</v>
      </c>
      <c r="L78" s="51" t="s">
        <v>60</v>
      </c>
      <c r="M78" s="52"/>
      <c r="N78" s="27"/>
      <c r="O78" s="53"/>
      <c r="P78" s="28">
        <v>117800</v>
      </c>
      <c r="Q78" s="27" t="s">
        <v>14</v>
      </c>
      <c r="R78" s="42">
        <f>P78</f>
        <v>117800</v>
      </c>
      <c r="T78" s="77"/>
      <c r="U78" s="78"/>
    </row>
    <row r="79" spans="2:21" ht="25" customHeight="1" x14ac:dyDescent="0.2">
      <c r="B79" s="114">
        <f t="shared" si="1"/>
        <v>76</v>
      </c>
      <c r="C79" s="108" t="s">
        <v>61</v>
      </c>
      <c r="D79" s="25">
        <v>1</v>
      </c>
      <c r="E79" s="30" t="s">
        <v>62</v>
      </c>
      <c r="F79" s="31" t="s">
        <v>63</v>
      </c>
      <c r="G79" s="25" t="s">
        <v>28</v>
      </c>
      <c r="H79" s="31" t="s">
        <v>64</v>
      </c>
      <c r="I79" s="55" t="s">
        <v>597</v>
      </c>
      <c r="J79" s="80" t="s">
        <v>65</v>
      </c>
      <c r="K79" s="25">
        <v>24</v>
      </c>
      <c r="L79" s="51" t="s">
        <v>60</v>
      </c>
      <c r="M79" s="52"/>
      <c r="N79" s="27" t="s">
        <v>14</v>
      </c>
      <c r="O79" s="53"/>
      <c r="P79" s="28">
        <v>81000</v>
      </c>
      <c r="Q79" s="27" t="s">
        <v>14</v>
      </c>
      <c r="R79" s="42">
        <v>81000</v>
      </c>
      <c r="T79" s="77"/>
      <c r="U79" s="78"/>
    </row>
    <row r="80" spans="2:21" ht="25" customHeight="1" x14ac:dyDescent="0.2">
      <c r="B80" s="114">
        <f t="shared" si="1"/>
        <v>77</v>
      </c>
      <c r="C80" s="108" t="s">
        <v>61</v>
      </c>
      <c r="D80" s="25">
        <v>2</v>
      </c>
      <c r="E80" s="30" t="s">
        <v>123</v>
      </c>
      <c r="F80" s="31" t="s">
        <v>124</v>
      </c>
      <c r="G80" s="25" t="s">
        <v>28</v>
      </c>
      <c r="H80" s="31" t="s">
        <v>632</v>
      </c>
      <c r="I80" s="25" t="s">
        <v>125</v>
      </c>
      <c r="J80" s="80" t="s">
        <v>126</v>
      </c>
      <c r="K80" s="25">
        <v>13</v>
      </c>
      <c r="L80" s="51" t="s">
        <v>510</v>
      </c>
      <c r="M80" s="52">
        <v>87000</v>
      </c>
      <c r="N80" s="27" t="s">
        <v>14</v>
      </c>
      <c r="O80" s="53">
        <v>87000</v>
      </c>
      <c r="P80" s="28">
        <v>87000</v>
      </c>
      <c r="Q80" s="27" t="s">
        <v>14</v>
      </c>
      <c r="R80" s="42">
        <f>P80</f>
        <v>87000</v>
      </c>
      <c r="T80" s="77"/>
      <c r="U80" s="78"/>
    </row>
    <row r="81" spans="2:21" ht="25" customHeight="1" x14ac:dyDescent="0.2">
      <c r="B81" s="114">
        <f t="shared" si="1"/>
        <v>78</v>
      </c>
      <c r="C81" s="108" t="s">
        <v>61</v>
      </c>
      <c r="D81" s="25">
        <v>3</v>
      </c>
      <c r="E81" s="30" t="s">
        <v>346</v>
      </c>
      <c r="F81" s="31" t="s">
        <v>347</v>
      </c>
      <c r="G81" s="25" t="s">
        <v>28</v>
      </c>
      <c r="H81" s="31" t="s">
        <v>348</v>
      </c>
      <c r="I81" s="25" t="s">
        <v>349</v>
      </c>
      <c r="J81" s="80" t="s">
        <v>350</v>
      </c>
      <c r="K81" s="25">
        <v>24</v>
      </c>
      <c r="L81" s="51" t="s">
        <v>60</v>
      </c>
      <c r="M81" s="52"/>
      <c r="N81" s="27" t="s">
        <v>14</v>
      </c>
      <c r="O81" s="53"/>
      <c r="P81" s="28">
        <v>118000</v>
      </c>
      <c r="Q81" s="27" t="s">
        <v>14</v>
      </c>
      <c r="R81" s="42">
        <v>137400</v>
      </c>
      <c r="T81" s="77"/>
      <c r="U81" s="78"/>
    </row>
    <row r="82" spans="2:21" ht="25" customHeight="1" x14ac:dyDescent="0.2">
      <c r="B82" s="114">
        <f t="shared" si="1"/>
        <v>79</v>
      </c>
      <c r="C82" s="108" t="s">
        <v>61</v>
      </c>
      <c r="D82" s="25">
        <v>4</v>
      </c>
      <c r="E82" s="30" t="s">
        <v>351</v>
      </c>
      <c r="F82" s="31" t="s">
        <v>352</v>
      </c>
      <c r="G82" s="25" t="s">
        <v>28</v>
      </c>
      <c r="H82" s="31" t="s">
        <v>353</v>
      </c>
      <c r="I82" s="25" t="s">
        <v>676</v>
      </c>
      <c r="J82" s="80" t="s">
        <v>354</v>
      </c>
      <c r="K82" s="25">
        <v>48</v>
      </c>
      <c r="L82" s="51" t="s">
        <v>501</v>
      </c>
      <c r="M82" s="52"/>
      <c r="N82" s="27" t="s">
        <v>14</v>
      </c>
      <c r="O82" s="53"/>
      <c r="P82" s="28">
        <v>130500</v>
      </c>
      <c r="Q82" s="27" t="s">
        <v>14</v>
      </c>
      <c r="R82" s="42">
        <v>155500</v>
      </c>
      <c r="T82" s="77"/>
      <c r="U82" s="78"/>
    </row>
    <row r="83" spans="2:21" ht="25" customHeight="1" x14ac:dyDescent="0.2">
      <c r="B83" s="114">
        <f t="shared" si="1"/>
        <v>80</v>
      </c>
      <c r="C83" s="108" t="s">
        <v>61</v>
      </c>
      <c r="D83" s="25">
        <v>5</v>
      </c>
      <c r="E83" s="30" t="s">
        <v>430</v>
      </c>
      <c r="F83" s="31" t="s">
        <v>431</v>
      </c>
      <c r="G83" s="25" t="s">
        <v>28</v>
      </c>
      <c r="H83" s="26" t="s">
        <v>519</v>
      </c>
      <c r="I83" s="25" t="s">
        <v>432</v>
      </c>
      <c r="J83" s="80" t="s">
        <v>433</v>
      </c>
      <c r="K83" s="25">
        <v>23</v>
      </c>
      <c r="L83" s="51" t="s">
        <v>13</v>
      </c>
      <c r="M83" s="52"/>
      <c r="N83" s="27" t="s">
        <v>14</v>
      </c>
      <c r="O83" s="53"/>
      <c r="P83" s="28">
        <v>76200</v>
      </c>
      <c r="Q83" s="27" t="s">
        <v>14</v>
      </c>
      <c r="R83" s="42">
        <v>76200</v>
      </c>
      <c r="T83" s="77"/>
      <c r="U83" s="78"/>
    </row>
    <row r="84" spans="2:21" ht="25" customHeight="1" x14ac:dyDescent="0.2">
      <c r="B84" s="114">
        <f t="shared" si="1"/>
        <v>81</v>
      </c>
      <c r="C84" s="109" t="s">
        <v>561</v>
      </c>
      <c r="D84" s="25">
        <v>6</v>
      </c>
      <c r="E84" s="54" t="s">
        <v>521</v>
      </c>
      <c r="F84" s="26" t="s">
        <v>551</v>
      </c>
      <c r="G84" s="25" t="s">
        <v>28</v>
      </c>
      <c r="H84" s="26" t="s">
        <v>552</v>
      </c>
      <c r="I84" s="55" t="s">
        <v>553</v>
      </c>
      <c r="J84" s="81" t="s">
        <v>554</v>
      </c>
      <c r="K84" s="25">
        <v>35</v>
      </c>
      <c r="L84" s="51" t="s">
        <v>525</v>
      </c>
      <c r="M84" s="52"/>
      <c r="N84" s="27" t="s">
        <v>14</v>
      </c>
      <c r="O84" s="53"/>
      <c r="P84" s="28">
        <v>57900</v>
      </c>
      <c r="Q84" s="27" t="s">
        <v>14</v>
      </c>
      <c r="R84" s="42">
        <v>66400</v>
      </c>
      <c r="T84" s="77"/>
      <c r="U84" s="78"/>
    </row>
    <row r="85" spans="2:21" ht="25" customHeight="1" x14ac:dyDescent="0.2">
      <c r="B85" s="114">
        <f t="shared" si="1"/>
        <v>82</v>
      </c>
      <c r="C85" s="109" t="s">
        <v>561</v>
      </c>
      <c r="D85" s="25">
        <v>7</v>
      </c>
      <c r="E85" s="54" t="s">
        <v>588</v>
      </c>
      <c r="F85" s="26" t="s">
        <v>589</v>
      </c>
      <c r="G85" s="25" t="s">
        <v>28</v>
      </c>
      <c r="H85" s="26" t="s">
        <v>590</v>
      </c>
      <c r="I85" s="55" t="s">
        <v>591</v>
      </c>
      <c r="J85" s="81" t="s">
        <v>738</v>
      </c>
      <c r="K85" s="25">
        <v>50</v>
      </c>
      <c r="L85" s="51" t="s">
        <v>60</v>
      </c>
      <c r="M85" s="52"/>
      <c r="N85" s="27" t="s">
        <v>14</v>
      </c>
      <c r="O85" s="53"/>
      <c r="P85" s="28">
        <v>98060</v>
      </c>
      <c r="Q85" s="27" t="s">
        <v>14</v>
      </c>
      <c r="R85" s="42">
        <v>113460</v>
      </c>
      <c r="T85" s="77"/>
      <c r="U85" s="78"/>
    </row>
    <row r="86" spans="2:21" ht="25" customHeight="1" x14ac:dyDescent="0.2">
      <c r="B86" s="114">
        <f t="shared" si="1"/>
        <v>83</v>
      </c>
      <c r="C86" s="109" t="s">
        <v>561</v>
      </c>
      <c r="D86" s="25">
        <v>8</v>
      </c>
      <c r="E86" s="30" t="s">
        <v>730</v>
      </c>
      <c r="F86" s="54" t="s">
        <v>615</v>
      </c>
      <c r="G86" s="25" t="s">
        <v>28</v>
      </c>
      <c r="H86" s="26" t="s">
        <v>616</v>
      </c>
      <c r="I86" s="55" t="s">
        <v>621</v>
      </c>
      <c r="J86" s="81" t="s">
        <v>622</v>
      </c>
      <c r="K86" s="25">
        <v>40</v>
      </c>
      <c r="L86" s="51" t="s">
        <v>60</v>
      </c>
      <c r="M86" s="52"/>
      <c r="N86" s="27" t="s">
        <v>14</v>
      </c>
      <c r="O86" s="53"/>
      <c r="P86" s="28">
        <v>127510</v>
      </c>
      <c r="Q86" s="27" t="s">
        <v>14</v>
      </c>
      <c r="R86" s="42">
        <v>132510</v>
      </c>
      <c r="T86" s="77"/>
      <c r="U86" s="78"/>
    </row>
    <row r="87" spans="2:21" ht="25" customHeight="1" x14ac:dyDescent="0.2">
      <c r="B87" s="114">
        <f t="shared" si="1"/>
        <v>84</v>
      </c>
      <c r="C87" s="108" t="s">
        <v>61</v>
      </c>
      <c r="D87" s="25">
        <v>9</v>
      </c>
      <c r="E87" s="30" t="s">
        <v>62</v>
      </c>
      <c r="F87" s="31" t="s">
        <v>814</v>
      </c>
      <c r="G87" s="25" t="s">
        <v>28</v>
      </c>
      <c r="H87" s="31" t="s">
        <v>812</v>
      </c>
      <c r="I87" s="55" t="s">
        <v>813</v>
      </c>
      <c r="J87" s="80" t="s">
        <v>847</v>
      </c>
      <c r="K87" s="25">
        <v>29</v>
      </c>
      <c r="L87" s="51" t="s">
        <v>60</v>
      </c>
      <c r="M87" s="52"/>
      <c r="N87" s="27" t="s">
        <v>14</v>
      </c>
      <c r="O87" s="53"/>
      <c r="P87" s="28">
        <v>90000</v>
      </c>
      <c r="Q87" s="27" t="s">
        <v>14</v>
      </c>
      <c r="R87" s="42">
        <v>96000</v>
      </c>
      <c r="T87" s="77"/>
      <c r="U87" s="78"/>
    </row>
    <row r="88" spans="2:21" ht="25" customHeight="1" x14ac:dyDescent="0.2">
      <c r="B88" s="114">
        <f t="shared" si="1"/>
        <v>85</v>
      </c>
      <c r="C88" s="108" t="s">
        <v>59</v>
      </c>
      <c r="D88" s="25">
        <v>1</v>
      </c>
      <c r="E88" s="30" t="s">
        <v>226</v>
      </c>
      <c r="F88" s="31" t="s">
        <v>227</v>
      </c>
      <c r="G88" s="25" t="s">
        <v>28</v>
      </c>
      <c r="H88" s="31" t="s">
        <v>731</v>
      </c>
      <c r="I88" s="25" t="s">
        <v>228</v>
      </c>
      <c r="J88" s="80" t="s">
        <v>229</v>
      </c>
      <c r="K88" s="25">
        <v>32</v>
      </c>
      <c r="L88" s="51" t="s">
        <v>60</v>
      </c>
      <c r="M88" s="52"/>
      <c r="N88" s="27" t="s">
        <v>14</v>
      </c>
      <c r="O88" s="53"/>
      <c r="P88" s="28">
        <v>63150</v>
      </c>
      <c r="Q88" s="27" t="s">
        <v>14</v>
      </c>
      <c r="R88" s="42">
        <v>79650</v>
      </c>
      <c r="T88" s="77"/>
      <c r="U88" s="78"/>
    </row>
    <row r="89" spans="2:21" ht="25" customHeight="1" x14ac:dyDescent="0.2">
      <c r="B89" s="114">
        <f t="shared" si="1"/>
        <v>86</v>
      </c>
      <c r="C89" s="108" t="s">
        <v>59</v>
      </c>
      <c r="D89" s="25">
        <v>2</v>
      </c>
      <c r="E89" s="30" t="s">
        <v>314</v>
      </c>
      <c r="F89" s="31" t="s">
        <v>315</v>
      </c>
      <c r="G89" s="25" t="s">
        <v>28</v>
      </c>
      <c r="H89" s="31" t="s">
        <v>316</v>
      </c>
      <c r="I89" s="25" t="s">
        <v>317</v>
      </c>
      <c r="J89" s="80" t="s">
        <v>318</v>
      </c>
      <c r="K89" s="25">
        <v>40</v>
      </c>
      <c r="L89" s="51" t="s">
        <v>60</v>
      </c>
      <c r="M89" s="52"/>
      <c r="N89" s="27" t="s">
        <v>14</v>
      </c>
      <c r="O89" s="53"/>
      <c r="P89" s="28">
        <v>86000</v>
      </c>
      <c r="Q89" s="27" t="s">
        <v>14</v>
      </c>
      <c r="R89" s="42">
        <v>106000</v>
      </c>
      <c r="T89" s="77"/>
      <c r="U89" s="78"/>
    </row>
    <row r="90" spans="2:21" ht="25" customHeight="1" x14ac:dyDescent="0.2">
      <c r="B90" s="114">
        <f t="shared" si="1"/>
        <v>87</v>
      </c>
      <c r="C90" s="108" t="s">
        <v>59</v>
      </c>
      <c r="D90" s="25">
        <v>3</v>
      </c>
      <c r="E90" s="30" t="s">
        <v>815</v>
      </c>
      <c r="F90" s="30" t="s">
        <v>386</v>
      </c>
      <c r="G90" s="25" t="s">
        <v>28</v>
      </c>
      <c r="H90" s="54" t="s">
        <v>625</v>
      </c>
      <c r="I90" s="25" t="s">
        <v>387</v>
      </c>
      <c r="J90" s="80" t="s">
        <v>388</v>
      </c>
      <c r="K90" s="56">
        <v>30</v>
      </c>
      <c r="L90" s="83" t="s">
        <v>910</v>
      </c>
      <c r="M90" s="52"/>
      <c r="N90" s="27" t="s">
        <v>14</v>
      </c>
      <c r="O90" s="53"/>
      <c r="P90" s="28">
        <v>92400</v>
      </c>
      <c r="Q90" s="27" t="s">
        <v>14</v>
      </c>
      <c r="R90" s="42">
        <v>107400</v>
      </c>
      <c r="T90" s="77"/>
      <c r="U90" s="78"/>
    </row>
    <row r="91" spans="2:21" ht="25" customHeight="1" x14ac:dyDescent="0.2">
      <c r="B91" s="114">
        <f t="shared" si="1"/>
        <v>88</v>
      </c>
      <c r="C91" s="108" t="s">
        <v>59</v>
      </c>
      <c r="D91" s="25">
        <v>4</v>
      </c>
      <c r="E91" s="30" t="s">
        <v>226</v>
      </c>
      <c r="F91" s="30" t="s">
        <v>389</v>
      </c>
      <c r="G91" s="25" t="s">
        <v>28</v>
      </c>
      <c r="H91" s="30" t="s">
        <v>390</v>
      </c>
      <c r="I91" s="25" t="s">
        <v>391</v>
      </c>
      <c r="J91" s="80" t="s">
        <v>392</v>
      </c>
      <c r="K91" s="56">
        <v>60</v>
      </c>
      <c r="L91" s="51" t="s">
        <v>60</v>
      </c>
      <c r="M91" s="52"/>
      <c r="N91" s="27" t="s">
        <v>14</v>
      </c>
      <c r="O91" s="53"/>
      <c r="P91" s="28">
        <v>80220</v>
      </c>
      <c r="Q91" s="27" t="s">
        <v>14</v>
      </c>
      <c r="R91" s="42">
        <v>102920</v>
      </c>
      <c r="T91" s="77"/>
      <c r="U91" s="78"/>
    </row>
    <row r="92" spans="2:21" s="15" customFormat="1" ht="25" customHeight="1" x14ac:dyDescent="0.2">
      <c r="B92" s="114">
        <f t="shared" si="1"/>
        <v>89</v>
      </c>
      <c r="C92" s="108" t="s">
        <v>59</v>
      </c>
      <c r="D92" s="25">
        <v>5</v>
      </c>
      <c r="E92" s="30" t="s">
        <v>437</v>
      </c>
      <c r="F92" s="30" t="s">
        <v>438</v>
      </c>
      <c r="G92" s="25" t="s">
        <v>28</v>
      </c>
      <c r="H92" s="30" t="s">
        <v>439</v>
      </c>
      <c r="I92" s="25" t="s">
        <v>440</v>
      </c>
      <c r="J92" s="80" t="s">
        <v>441</v>
      </c>
      <c r="K92" s="56">
        <v>18</v>
      </c>
      <c r="L92" s="51" t="s">
        <v>60</v>
      </c>
      <c r="M92" s="52"/>
      <c r="N92" s="27" t="s">
        <v>14</v>
      </c>
      <c r="O92" s="53"/>
      <c r="P92" s="28">
        <v>89000</v>
      </c>
      <c r="Q92" s="27" t="s">
        <v>14</v>
      </c>
      <c r="R92" s="42">
        <f>P92</f>
        <v>89000</v>
      </c>
      <c r="T92" s="77"/>
      <c r="U92" s="78"/>
    </row>
    <row r="93" spans="2:21" ht="25" customHeight="1" x14ac:dyDescent="0.2">
      <c r="B93" s="114">
        <f t="shared" si="1"/>
        <v>90</v>
      </c>
      <c r="C93" s="108" t="s">
        <v>59</v>
      </c>
      <c r="D93" s="25">
        <v>6</v>
      </c>
      <c r="E93" s="54" t="s">
        <v>481</v>
      </c>
      <c r="F93" s="54" t="s">
        <v>482</v>
      </c>
      <c r="G93" s="25" t="s">
        <v>28</v>
      </c>
      <c r="H93" s="54" t="s">
        <v>483</v>
      </c>
      <c r="I93" s="55" t="s">
        <v>484</v>
      </c>
      <c r="J93" s="81" t="s">
        <v>485</v>
      </c>
      <c r="K93" s="56">
        <v>19</v>
      </c>
      <c r="L93" s="51" t="s">
        <v>60</v>
      </c>
      <c r="M93" s="52"/>
      <c r="N93" s="27" t="s">
        <v>14</v>
      </c>
      <c r="O93" s="53"/>
      <c r="P93" s="28">
        <v>112800</v>
      </c>
      <c r="Q93" s="27" t="s">
        <v>14</v>
      </c>
      <c r="R93" s="42">
        <v>112800</v>
      </c>
      <c r="T93" s="77"/>
      <c r="U93" s="78"/>
    </row>
    <row r="94" spans="2:21" ht="25" customHeight="1" x14ac:dyDescent="0.2">
      <c r="B94" s="114">
        <f t="shared" si="1"/>
        <v>91</v>
      </c>
      <c r="C94" s="108" t="s">
        <v>637</v>
      </c>
      <c r="D94" s="25">
        <v>7</v>
      </c>
      <c r="E94" s="54" t="s">
        <v>642</v>
      </c>
      <c r="F94" s="26" t="s">
        <v>643</v>
      </c>
      <c r="G94" s="25" t="s">
        <v>28</v>
      </c>
      <c r="H94" s="26" t="s">
        <v>645</v>
      </c>
      <c r="I94" s="55" t="s">
        <v>646</v>
      </c>
      <c r="J94" s="81" t="s">
        <v>647</v>
      </c>
      <c r="K94" s="25">
        <v>30</v>
      </c>
      <c r="L94" s="51" t="s">
        <v>648</v>
      </c>
      <c r="M94" s="52"/>
      <c r="N94" s="27" t="s">
        <v>14</v>
      </c>
      <c r="O94" s="53"/>
      <c r="P94" s="52">
        <v>89000</v>
      </c>
      <c r="Q94" s="27" t="s">
        <v>14</v>
      </c>
      <c r="R94" s="57">
        <v>89000</v>
      </c>
      <c r="T94" s="77"/>
      <c r="U94" s="78"/>
    </row>
    <row r="95" spans="2:21" ht="25" customHeight="1" x14ac:dyDescent="0.2">
      <c r="B95" s="114">
        <f t="shared" si="1"/>
        <v>92</v>
      </c>
      <c r="C95" s="108" t="s">
        <v>59</v>
      </c>
      <c r="D95" s="25">
        <v>8</v>
      </c>
      <c r="E95" s="30" t="s">
        <v>688</v>
      </c>
      <c r="F95" s="30" t="s">
        <v>866</v>
      </c>
      <c r="G95" s="25" t="s">
        <v>28</v>
      </c>
      <c r="H95" s="30" t="s">
        <v>867</v>
      </c>
      <c r="I95" s="25" t="s">
        <v>868</v>
      </c>
      <c r="J95" s="80" t="s">
        <v>690</v>
      </c>
      <c r="K95" s="25">
        <v>9</v>
      </c>
      <c r="L95" s="51" t="s">
        <v>648</v>
      </c>
      <c r="M95" s="52">
        <v>25000</v>
      </c>
      <c r="N95" s="27" t="s">
        <v>14</v>
      </c>
      <c r="O95" s="53">
        <v>25000</v>
      </c>
      <c r="P95" s="28">
        <v>91380</v>
      </c>
      <c r="Q95" s="27" t="s">
        <v>14</v>
      </c>
      <c r="R95" s="42">
        <v>91380</v>
      </c>
      <c r="T95" s="77"/>
      <c r="U95" s="78"/>
    </row>
    <row r="96" spans="2:21" ht="25" customHeight="1" x14ac:dyDescent="0.2">
      <c r="B96" s="114">
        <f t="shared" si="1"/>
        <v>93</v>
      </c>
      <c r="C96" s="108" t="s">
        <v>59</v>
      </c>
      <c r="D96" s="25">
        <v>9</v>
      </c>
      <c r="E96" s="54" t="s">
        <v>578</v>
      </c>
      <c r="F96" s="26" t="s">
        <v>579</v>
      </c>
      <c r="G96" s="25" t="s">
        <v>28</v>
      </c>
      <c r="H96" s="26" t="s">
        <v>580</v>
      </c>
      <c r="I96" s="55" t="s">
        <v>581</v>
      </c>
      <c r="J96" s="81" t="s">
        <v>605</v>
      </c>
      <c r="K96" s="25">
        <v>19</v>
      </c>
      <c r="L96" s="51" t="s">
        <v>60</v>
      </c>
      <c r="M96" s="52"/>
      <c r="N96" s="27" t="s">
        <v>14</v>
      </c>
      <c r="O96" s="53"/>
      <c r="P96" s="28">
        <v>112800</v>
      </c>
      <c r="Q96" s="27" t="s">
        <v>14</v>
      </c>
      <c r="R96" s="42">
        <v>112800</v>
      </c>
      <c r="T96" s="77"/>
      <c r="U96" s="78"/>
    </row>
    <row r="97" spans="2:21" ht="25" customHeight="1" x14ac:dyDescent="0.2">
      <c r="B97" s="114">
        <f t="shared" si="1"/>
        <v>94</v>
      </c>
      <c r="C97" s="108" t="s">
        <v>59</v>
      </c>
      <c r="D97" s="25">
        <v>10</v>
      </c>
      <c r="E97" s="54" t="s">
        <v>578</v>
      </c>
      <c r="F97" s="26" t="s">
        <v>786</v>
      </c>
      <c r="G97" s="25" t="s">
        <v>28</v>
      </c>
      <c r="H97" s="26" t="s">
        <v>783</v>
      </c>
      <c r="I97" s="55" t="s">
        <v>784</v>
      </c>
      <c r="J97" s="81" t="s">
        <v>785</v>
      </c>
      <c r="K97" s="25">
        <v>19</v>
      </c>
      <c r="L97" s="51" t="s">
        <v>60</v>
      </c>
      <c r="M97" s="52"/>
      <c r="N97" s="27" t="s">
        <v>14</v>
      </c>
      <c r="O97" s="53"/>
      <c r="P97" s="28">
        <v>112800</v>
      </c>
      <c r="Q97" s="27" t="s">
        <v>14</v>
      </c>
      <c r="R97" s="42">
        <v>112800</v>
      </c>
      <c r="T97" s="77"/>
      <c r="U97" s="78"/>
    </row>
    <row r="98" spans="2:21" ht="25" customHeight="1" x14ac:dyDescent="0.2">
      <c r="B98" s="114">
        <f t="shared" si="1"/>
        <v>95</v>
      </c>
      <c r="C98" s="108" t="s">
        <v>59</v>
      </c>
      <c r="D98" s="25">
        <v>11</v>
      </c>
      <c r="E98" s="30" t="s">
        <v>817</v>
      </c>
      <c r="F98" s="30" t="s">
        <v>818</v>
      </c>
      <c r="G98" s="25" t="s">
        <v>28</v>
      </c>
      <c r="H98" s="30" t="s">
        <v>819</v>
      </c>
      <c r="I98" s="25" t="s">
        <v>820</v>
      </c>
      <c r="J98" s="80" t="s">
        <v>821</v>
      </c>
      <c r="K98" s="56">
        <v>40</v>
      </c>
      <c r="L98" s="51" t="s">
        <v>60</v>
      </c>
      <c r="M98" s="52"/>
      <c r="N98" s="27" t="s">
        <v>14</v>
      </c>
      <c r="O98" s="53"/>
      <c r="P98" s="28">
        <v>87000</v>
      </c>
      <c r="Q98" s="27" t="s">
        <v>14</v>
      </c>
      <c r="R98" s="42">
        <v>119000</v>
      </c>
      <c r="T98" s="77"/>
      <c r="U98" s="78"/>
    </row>
    <row r="99" spans="2:21" ht="25" customHeight="1" x14ac:dyDescent="0.2">
      <c r="B99" s="114">
        <f t="shared" si="1"/>
        <v>96</v>
      </c>
      <c r="C99" s="108" t="s">
        <v>59</v>
      </c>
      <c r="D99" s="25">
        <v>12</v>
      </c>
      <c r="E99" s="54" t="s">
        <v>578</v>
      </c>
      <c r="F99" s="26" t="s">
        <v>851</v>
      </c>
      <c r="G99" s="25" t="s">
        <v>28</v>
      </c>
      <c r="H99" s="30" t="s">
        <v>852</v>
      </c>
      <c r="I99" s="25" t="s">
        <v>853</v>
      </c>
      <c r="J99" s="80" t="s">
        <v>854</v>
      </c>
      <c r="K99" s="56">
        <v>19</v>
      </c>
      <c r="L99" s="51" t="s">
        <v>60</v>
      </c>
      <c r="M99" s="52"/>
      <c r="N99" s="27"/>
      <c r="O99" s="53"/>
      <c r="P99" s="28">
        <v>112800</v>
      </c>
      <c r="Q99" s="27" t="s">
        <v>14</v>
      </c>
      <c r="R99" s="42">
        <v>112800</v>
      </c>
      <c r="T99" s="77"/>
      <c r="U99" s="78"/>
    </row>
    <row r="100" spans="2:21" ht="25" customHeight="1" x14ac:dyDescent="0.2">
      <c r="B100" s="114">
        <f t="shared" si="1"/>
        <v>97</v>
      </c>
      <c r="C100" s="108" t="s">
        <v>59</v>
      </c>
      <c r="D100" s="25">
        <v>13</v>
      </c>
      <c r="E100" s="54" t="s">
        <v>855</v>
      </c>
      <c r="F100" s="31" t="s">
        <v>856</v>
      </c>
      <c r="G100" s="25" t="s">
        <v>28</v>
      </c>
      <c r="H100" s="30" t="s">
        <v>857</v>
      </c>
      <c r="I100" s="25" t="s">
        <v>858</v>
      </c>
      <c r="J100" s="80" t="s">
        <v>859</v>
      </c>
      <c r="K100" s="56">
        <v>19</v>
      </c>
      <c r="L100" s="51" t="s">
        <v>510</v>
      </c>
      <c r="M100" s="52"/>
      <c r="N100" s="27"/>
      <c r="O100" s="53"/>
      <c r="P100" s="28">
        <v>139000</v>
      </c>
      <c r="Q100" s="27" t="s">
        <v>14</v>
      </c>
      <c r="R100" s="42">
        <v>139000</v>
      </c>
      <c r="T100" s="77"/>
      <c r="U100" s="78"/>
    </row>
    <row r="101" spans="2:21" ht="25" customHeight="1" x14ac:dyDescent="0.2">
      <c r="B101" s="114">
        <f t="shared" si="1"/>
        <v>98</v>
      </c>
      <c r="C101" s="108" t="s">
        <v>59</v>
      </c>
      <c r="D101" s="25">
        <v>14</v>
      </c>
      <c r="E101" s="30" t="s">
        <v>688</v>
      </c>
      <c r="F101" s="30" t="s">
        <v>860</v>
      </c>
      <c r="G101" s="25" t="s">
        <v>28</v>
      </c>
      <c r="H101" s="30" t="s">
        <v>861</v>
      </c>
      <c r="I101" s="25" t="s">
        <v>689</v>
      </c>
      <c r="J101" s="80" t="s">
        <v>862</v>
      </c>
      <c r="K101" s="56">
        <v>13</v>
      </c>
      <c r="L101" s="51" t="s">
        <v>60</v>
      </c>
      <c r="M101" s="52">
        <v>25000</v>
      </c>
      <c r="N101" s="27" t="s">
        <v>14</v>
      </c>
      <c r="O101" s="53">
        <v>25000</v>
      </c>
      <c r="P101" s="28">
        <v>91380</v>
      </c>
      <c r="Q101" s="27" t="s">
        <v>14</v>
      </c>
      <c r="R101" s="42">
        <v>91380</v>
      </c>
      <c r="T101" s="77"/>
      <c r="U101" s="78"/>
    </row>
    <row r="102" spans="2:21" ht="25" customHeight="1" x14ac:dyDescent="0.2">
      <c r="B102" s="114">
        <f t="shared" si="1"/>
        <v>99</v>
      </c>
      <c r="C102" s="108" t="s">
        <v>75</v>
      </c>
      <c r="D102" s="25">
        <v>1</v>
      </c>
      <c r="E102" s="30" t="s">
        <v>381</v>
      </c>
      <c r="F102" s="30" t="s">
        <v>382</v>
      </c>
      <c r="G102" s="25" t="s">
        <v>28</v>
      </c>
      <c r="H102" s="30" t="s">
        <v>383</v>
      </c>
      <c r="I102" s="25" t="s">
        <v>384</v>
      </c>
      <c r="J102" s="80" t="s">
        <v>385</v>
      </c>
      <c r="K102" s="56">
        <v>17</v>
      </c>
      <c r="L102" s="51" t="s">
        <v>60</v>
      </c>
      <c r="M102" s="52"/>
      <c r="N102" s="27" t="s">
        <v>14</v>
      </c>
      <c r="O102" s="53"/>
      <c r="P102" s="28">
        <v>84000</v>
      </c>
      <c r="Q102" s="27" t="s">
        <v>14</v>
      </c>
      <c r="R102" s="42">
        <v>84000</v>
      </c>
      <c r="T102" s="77"/>
      <c r="U102" s="78"/>
    </row>
    <row r="103" spans="2:21" ht="25" customHeight="1" x14ac:dyDescent="0.2">
      <c r="B103" s="114">
        <f t="shared" si="1"/>
        <v>100</v>
      </c>
      <c r="C103" s="108" t="s">
        <v>75</v>
      </c>
      <c r="D103" s="25">
        <v>2</v>
      </c>
      <c r="E103" s="30" t="s">
        <v>456</v>
      </c>
      <c r="F103" s="30" t="s">
        <v>457</v>
      </c>
      <c r="G103" s="25" t="s">
        <v>28</v>
      </c>
      <c r="H103" s="30" t="s">
        <v>458</v>
      </c>
      <c r="I103" s="25" t="s">
        <v>459</v>
      </c>
      <c r="J103" s="80" t="s">
        <v>452</v>
      </c>
      <c r="K103" s="56">
        <v>52</v>
      </c>
      <c r="L103" s="51" t="s">
        <v>13</v>
      </c>
      <c r="M103" s="52"/>
      <c r="N103" s="27" t="s">
        <v>14</v>
      </c>
      <c r="O103" s="53"/>
      <c r="P103" s="28">
        <v>100000</v>
      </c>
      <c r="Q103" s="27" t="s">
        <v>14</v>
      </c>
      <c r="R103" s="42">
        <v>174500</v>
      </c>
      <c r="T103" s="77"/>
      <c r="U103" s="78"/>
    </row>
    <row r="104" spans="2:21" ht="25" customHeight="1" x14ac:dyDescent="0.2">
      <c r="B104" s="114">
        <f t="shared" si="1"/>
        <v>101</v>
      </c>
      <c r="C104" s="108" t="s">
        <v>884</v>
      </c>
      <c r="D104" s="25">
        <v>3</v>
      </c>
      <c r="E104" s="54" t="s">
        <v>797</v>
      </c>
      <c r="F104" s="79" t="s">
        <v>880</v>
      </c>
      <c r="G104" s="25" t="s">
        <v>28</v>
      </c>
      <c r="H104" s="31" t="s">
        <v>882</v>
      </c>
      <c r="I104" s="25" t="s">
        <v>883</v>
      </c>
      <c r="J104" s="91">
        <v>45458</v>
      </c>
      <c r="K104" s="25">
        <v>19</v>
      </c>
      <c r="L104" s="51" t="s">
        <v>60</v>
      </c>
      <c r="M104" s="52"/>
      <c r="N104" s="27"/>
      <c r="O104" s="53"/>
      <c r="P104" s="28">
        <v>60000</v>
      </c>
      <c r="Q104" s="27" t="s">
        <v>14</v>
      </c>
      <c r="R104" s="42">
        <v>60000</v>
      </c>
      <c r="T104" s="77"/>
      <c r="U104" s="78"/>
    </row>
    <row r="105" spans="2:21" ht="25" customHeight="1" x14ac:dyDescent="0.2">
      <c r="B105" s="114">
        <f t="shared" si="1"/>
        <v>102</v>
      </c>
      <c r="C105" s="108" t="s">
        <v>739</v>
      </c>
      <c r="D105" s="25">
        <v>1</v>
      </c>
      <c r="E105" s="30" t="s">
        <v>740</v>
      </c>
      <c r="F105" s="30" t="s">
        <v>741</v>
      </c>
      <c r="G105" s="25" t="s">
        <v>28</v>
      </c>
      <c r="H105" s="30" t="s">
        <v>742</v>
      </c>
      <c r="I105" s="25" t="s">
        <v>743</v>
      </c>
      <c r="J105" s="80" t="s">
        <v>722</v>
      </c>
      <c r="K105" s="56">
        <v>54</v>
      </c>
      <c r="L105" s="51" t="s">
        <v>13</v>
      </c>
      <c r="M105" s="52"/>
      <c r="N105" s="27" t="s">
        <v>14</v>
      </c>
      <c r="O105" s="53"/>
      <c r="P105" s="28">
        <v>72800</v>
      </c>
      <c r="Q105" s="27" t="s">
        <v>14</v>
      </c>
      <c r="R105" s="42">
        <v>136000</v>
      </c>
      <c r="T105" s="77"/>
      <c r="U105" s="78"/>
    </row>
    <row r="106" spans="2:21" ht="25" customHeight="1" x14ac:dyDescent="0.2">
      <c r="B106" s="114">
        <f t="shared" si="1"/>
        <v>103</v>
      </c>
      <c r="C106" s="108" t="s">
        <v>223</v>
      </c>
      <c r="D106" s="25">
        <v>1</v>
      </c>
      <c r="E106" s="30" t="s">
        <v>224</v>
      </c>
      <c r="F106" s="31" t="s">
        <v>225</v>
      </c>
      <c r="G106" s="25" t="s">
        <v>28</v>
      </c>
      <c r="H106" s="31" t="s">
        <v>763</v>
      </c>
      <c r="I106" s="25" t="s">
        <v>764</v>
      </c>
      <c r="J106" s="80" t="s">
        <v>765</v>
      </c>
      <c r="K106" s="25">
        <v>36</v>
      </c>
      <c r="L106" s="51" t="s">
        <v>510</v>
      </c>
      <c r="M106" s="52">
        <v>58000</v>
      </c>
      <c r="N106" s="27" t="s">
        <v>14</v>
      </c>
      <c r="O106" s="53">
        <v>100000</v>
      </c>
      <c r="P106" s="28">
        <v>92650</v>
      </c>
      <c r="Q106" s="27" t="s">
        <v>14</v>
      </c>
      <c r="R106" s="42">
        <v>138400</v>
      </c>
      <c r="T106" s="77"/>
      <c r="U106" s="78"/>
    </row>
    <row r="107" spans="2:21" ht="25" customHeight="1" x14ac:dyDescent="0.2">
      <c r="B107" s="114">
        <f t="shared" si="1"/>
        <v>104</v>
      </c>
      <c r="C107" s="108" t="s">
        <v>223</v>
      </c>
      <c r="D107" s="25">
        <v>2</v>
      </c>
      <c r="E107" s="30" t="s">
        <v>250</v>
      </c>
      <c r="F107" s="31" t="s">
        <v>251</v>
      </c>
      <c r="G107" s="25" t="s">
        <v>28</v>
      </c>
      <c r="H107" s="31" t="s">
        <v>252</v>
      </c>
      <c r="I107" s="25" t="s">
        <v>253</v>
      </c>
      <c r="J107" s="80" t="s">
        <v>254</v>
      </c>
      <c r="K107" s="25">
        <v>35</v>
      </c>
      <c r="L107" s="51" t="s">
        <v>13</v>
      </c>
      <c r="M107" s="52"/>
      <c r="N107" s="27" t="s">
        <v>14</v>
      </c>
      <c r="O107" s="53"/>
      <c r="P107" s="28">
        <v>93000</v>
      </c>
      <c r="Q107" s="27" t="s">
        <v>14</v>
      </c>
      <c r="R107" s="42">
        <v>98000</v>
      </c>
      <c r="T107" s="77"/>
      <c r="U107" s="78"/>
    </row>
    <row r="108" spans="2:21" ht="25" customHeight="1" x14ac:dyDescent="0.2">
      <c r="B108" s="114">
        <f t="shared" si="1"/>
        <v>105</v>
      </c>
      <c r="C108" s="108" t="s">
        <v>223</v>
      </c>
      <c r="D108" s="25">
        <v>3</v>
      </c>
      <c r="E108" s="30" t="s">
        <v>259</v>
      </c>
      <c r="F108" s="31" t="s">
        <v>260</v>
      </c>
      <c r="G108" s="25" t="s">
        <v>28</v>
      </c>
      <c r="H108" s="31" t="s">
        <v>261</v>
      </c>
      <c r="I108" s="25" t="s">
        <v>262</v>
      </c>
      <c r="J108" s="80" t="s">
        <v>263</v>
      </c>
      <c r="K108" s="25">
        <v>50</v>
      </c>
      <c r="L108" s="51" t="s">
        <v>60</v>
      </c>
      <c r="M108" s="52"/>
      <c r="N108" s="27" t="s">
        <v>14</v>
      </c>
      <c r="O108" s="53"/>
      <c r="P108" s="28">
        <v>80492</v>
      </c>
      <c r="Q108" s="27" t="s">
        <v>14</v>
      </c>
      <c r="R108" s="42">
        <v>102492</v>
      </c>
      <c r="T108" s="77"/>
      <c r="U108" s="78"/>
    </row>
    <row r="109" spans="2:21" ht="25" customHeight="1" x14ac:dyDescent="0.2">
      <c r="B109" s="114">
        <f t="shared" si="1"/>
        <v>106</v>
      </c>
      <c r="C109" s="108" t="s">
        <v>223</v>
      </c>
      <c r="D109" s="25">
        <v>4</v>
      </c>
      <c r="E109" s="30" t="s">
        <v>224</v>
      </c>
      <c r="F109" s="30" t="s">
        <v>377</v>
      </c>
      <c r="G109" s="56" t="s">
        <v>28</v>
      </c>
      <c r="H109" s="30" t="s">
        <v>378</v>
      </c>
      <c r="I109" s="25" t="s">
        <v>379</v>
      </c>
      <c r="J109" s="80" t="s">
        <v>380</v>
      </c>
      <c r="K109" s="56">
        <v>41</v>
      </c>
      <c r="L109" s="51" t="s">
        <v>510</v>
      </c>
      <c r="M109" s="52">
        <v>58000</v>
      </c>
      <c r="N109" s="27" t="s">
        <v>14</v>
      </c>
      <c r="O109" s="53">
        <v>74000</v>
      </c>
      <c r="P109" s="28">
        <v>91560</v>
      </c>
      <c r="Q109" s="27" t="s">
        <v>14</v>
      </c>
      <c r="R109" s="42">
        <v>113740</v>
      </c>
      <c r="T109" s="77"/>
      <c r="U109" s="78"/>
    </row>
    <row r="110" spans="2:21" ht="25" customHeight="1" x14ac:dyDescent="0.2">
      <c r="B110" s="114">
        <f t="shared" si="1"/>
        <v>107</v>
      </c>
      <c r="C110" s="109" t="s">
        <v>526</v>
      </c>
      <c r="D110" s="25">
        <v>5</v>
      </c>
      <c r="E110" s="54" t="s">
        <v>527</v>
      </c>
      <c r="F110" s="26" t="s">
        <v>528</v>
      </c>
      <c r="G110" s="25" t="s">
        <v>28</v>
      </c>
      <c r="H110" s="26" t="s">
        <v>636</v>
      </c>
      <c r="I110" s="55" t="s">
        <v>529</v>
      </c>
      <c r="J110" s="81" t="s">
        <v>524</v>
      </c>
      <c r="K110" s="25">
        <v>39</v>
      </c>
      <c r="L110" s="51" t="s">
        <v>626</v>
      </c>
      <c r="M110" s="52">
        <v>50000</v>
      </c>
      <c r="N110" s="27" t="s">
        <v>14</v>
      </c>
      <c r="O110" s="53">
        <v>50000</v>
      </c>
      <c r="P110" s="28">
        <v>89500</v>
      </c>
      <c r="Q110" s="27" t="s">
        <v>14</v>
      </c>
      <c r="R110" s="42">
        <v>95500</v>
      </c>
      <c r="T110" s="77"/>
      <c r="U110" s="78"/>
    </row>
    <row r="111" spans="2:21" ht="25" customHeight="1" x14ac:dyDescent="0.2">
      <c r="B111" s="114">
        <f t="shared" si="1"/>
        <v>108</v>
      </c>
      <c r="C111" s="109" t="s">
        <v>526</v>
      </c>
      <c r="D111" s="25">
        <v>6</v>
      </c>
      <c r="E111" s="54" t="s">
        <v>538</v>
      </c>
      <c r="F111" s="26" t="s">
        <v>539</v>
      </c>
      <c r="G111" s="25" t="s">
        <v>28</v>
      </c>
      <c r="H111" s="26" t="s">
        <v>601</v>
      </c>
      <c r="I111" s="55" t="s">
        <v>540</v>
      </c>
      <c r="J111" s="81" t="s">
        <v>541</v>
      </c>
      <c r="K111" s="25">
        <v>30</v>
      </c>
      <c r="L111" s="51" t="s">
        <v>501</v>
      </c>
      <c r="M111" s="52"/>
      <c r="N111" s="27" t="s">
        <v>14</v>
      </c>
      <c r="O111" s="53"/>
      <c r="P111" s="28">
        <v>93000</v>
      </c>
      <c r="Q111" s="27" t="s">
        <v>14</v>
      </c>
      <c r="R111" s="42">
        <v>103000</v>
      </c>
      <c r="T111" s="77"/>
      <c r="U111" s="78"/>
    </row>
    <row r="112" spans="2:21" ht="25" customHeight="1" x14ac:dyDescent="0.2">
      <c r="B112" s="114">
        <f t="shared" si="1"/>
        <v>109</v>
      </c>
      <c r="C112" s="109" t="s">
        <v>526</v>
      </c>
      <c r="D112" s="25">
        <v>7</v>
      </c>
      <c r="E112" s="54" t="s">
        <v>542</v>
      </c>
      <c r="F112" s="26" t="s">
        <v>543</v>
      </c>
      <c r="G112" s="25" t="s">
        <v>28</v>
      </c>
      <c r="H112" s="26" t="s">
        <v>544</v>
      </c>
      <c r="I112" s="55" t="s">
        <v>545</v>
      </c>
      <c r="J112" s="81" t="s">
        <v>546</v>
      </c>
      <c r="K112" s="25">
        <v>39</v>
      </c>
      <c r="L112" s="83" t="s">
        <v>912</v>
      </c>
      <c r="M112" s="52"/>
      <c r="N112" s="27" t="s">
        <v>14</v>
      </c>
      <c r="O112" s="53"/>
      <c r="P112" s="28">
        <v>87500</v>
      </c>
      <c r="Q112" s="27" t="s">
        <v>14</v>
      </c>
      <c r="R112" s="42">
        <v>126500</v>
      </c>
      <c r="T112" s="77"/>
      <c r="U112" s="78"/>
    </row>
    <row r="113" spans="2:21" ht="25" customHeight="1" x14ac:dyDescent="0.2">
      <c r="B113" s="114">
        <f t="shared" si="1"/>
        <v>110</v>
      </c>
      <c r="C113" s="109" t="s">
        <v>526</v>
      </c>
      <c r="D113" s="25">
        <v>8</v>
      </c>
      <c r="E113" s="54" t="s">
        <v>555</v>
      </c>
      <c r="F113" s="26" t="s">
        <v>816</v>
      </c>
      <c r="G113" s="25" t="s">
        <v>28</v>
      </c>
      <c r="H113" s="26" t="s">
        <v>556</v>
      </c>
      <c r="I113" s="55" t="s">
        <v>557</v>
      </c>
      <c r="J113" s="81" t="s">
        <v>558</v>
      </c>
      <c r="K113" s="25">
        <v>45</v>
      </c>
      <c r="L113" s="51" t="s">
        <v>501</v>
      </c>
      <c r="M113" s="52"/>
      <c r="N113" s="27" t="s">
        <v>14</v>
      </c>
      <c r="O113" s="53"/>
      <c r="P113" s="28">
        <v>140500</v>
      </c>
      <c r="Q113" s="27" t="s">
        <v>14</v>
      </c>
      <c r="R113" s="42">
        <v>142650</v>
      </c>
      <c r="T113" s="77"/>
      <c r="U113" s="78"/>
    </row>
    <row r="114" spans="2:21" ht="25" customHeight="1" x14ac:dyDescent="0.2">
      <c r="B114" s="114">
        <f t="shared" si="1"/>
        <v>111</v>
      </c>
      <c r="C114" s="109" t="s">
        <v>526</v>
      </c>
      <c r="D114" s="25">
        <v>9</v>
      </c>
      <c r="E114" s="54" t="s">
        <v>538</v>
      </c>
      <c r="F114" s="26" t="s">
        <v>610</v>
      </c>
      <c r="G114" s="25" t="s">
        <v>28</v>
      </c>
      <c r="H114" s="26" t="s">
        <v>611</v>
      </c>
      <c r="I114" s="55" t="s">
        <v>617</v>
      </c>
      <c r="J114" s="81" t="s">
        <v>618</v>
      </c>
      <c r="K114" s="25">
        <v>30</v>
      </c>
      <c r="L114" s="51" t="s">
        <v>13</v>
      </c>
      <c r="M114" s="52"/>
      <c r="N114" s="27" t="s">
        <v>14</v>
      </c>
      <c r="O114" s="53"/>
      <c r="P114" s="28">
        <v>93000</v>
      </c>
      <c r="Q114" s="27" t="s">
        <v>14</v>
      </c>
      <c r="R114" s="42">
        <v>103000</v>
      </c>
      <c r="T114" s="77"/>
      <c r="U114" s="78"/>
    </row>
    <row r="115" spans="2:21" ht="25" customHeight="1" x14ac:dyDescent="0.2">
      <c r="B115" s="114">
        <f t="shared" si="1"/>
        <v>112</v>
      </c>
      <c r="C115" s="108" t="s">
        <v>66</v>
      </c>
      <c r="D115" s="25">
        <v>1</v>
      </c>
      <c r="E115" s="30" t="s">
        <v>127</v>
      </c>
      <c r="F115" s="31" t="s">
        <v>128</v>
      </c>
      <c r="G115" s="25" t="s">
        <v>28</v>
      </c>
      <c r="H115" s="26" t="s">
        <v>598</v>
      </c>
      <c r="I115" s="25" t="s">
        <v>129</v>
      </c>
      <c r="J115" s="80" t="s">
        <v>130</v>
      </c>
      <c r="K115" s="25">
        <v>60</v>
      </c>
      <c r="L115" s="51" t="s">
        <v>13</v>
      </c>
      <c r="M115" s="52"/>
      <c r="N115" s="27" t="s">
        <v>14</v>
      </c>
      <c r="O115" s="53"/>
      <c r="P115" s="28">
        <v>84500</v>
      </c>
      <c r="Q115" s="27" t="s">
        <v>14</v>
      </c>
      <c r="R115" s="42">
        <v>108500</v>
      </c>
      <c r="T115" s="77"/>
      <c r="U115" s="78"/>
    </row>
    <row r="116" spans="2:21" ht="25" customHeight="1" x14ac:dyDescent="0.2">
      <c r="B116" s="114">
        <f t="shared" si="1"/>
        <v>113</v>
      </c>
      <c r="C116" s="108" t="s">
        <v>66</v>
      </c>
      <c r="D116" s="25">
        <v>2</v>
      </c>
      <c r="E116" s="30" t="s">
        <v>325</v>
      </c>
      <c r="F116" s="31" t="s">
        <v>326</v>
      </c>
      <c r="G116" s="25" t="s">
        <v>28</v>
      </c>
      <c r="H116" s="31" t="s">
        <v>735</v>
      </c>
      <c r="I116" s="25" t="s">
        <v>327</v>
      </c>
      <c r="J116" s="80" t="s">
        <v>328</v>
      </c>
      <c r="K116" s="25">
        <v>49</v>
      </c>
      <c r="L116" s="51" t="s">
        <v>633</v>
      </c>
      <c r="M116" s="52"/>
      <c r="N116" s="27" t="s">
        <v>14</v>
      </c>
      <c r="O116" s="53"/>
      <c r="P116" s="28">
        <v>87460</v>
      </c>
      <c r="Q116" s="27" t="s">
        <v>14</v>
      </c>
      <c r="R116" s="42">
        <v>193460</v>
      </c>
      <c r="T116" s="77"/>
      <c r="U116" s="78"/>
    </row>
    <row r="117" spans="2:21" ht="25" customHeight="1" x14ac:dyDescent="0.2">
      <c r="B117" s="114">
        <f t="shared" si="1"/>
        <v>114</v>
      </c>
      <c r="C117" s="108" t="s">
        <v>66</v>
      </c>
      <c r="D117" s="25">
        <v>3</v>
      </c>
      <c r="E117" s="54" t="s">
        <v>634</v>
      </c>
      <c r="F117" s="26" t="s">
        <v>473</v>
      </c>
      <c r="G117" s="25" t="s">
        <v>28</v>
      </c>
      <c r="H117" s="26" t="s">
        <v>474</v>
      </c>
      <c r="I117" s="55" t="s">
        <v>475</v>
      </c>
      <c r="J117" s="81" t="s">
        <v>476</v>
      </c>
      <c r="K117" s="25">
        <v>46</v>
      </c>
      <c r="L117" s="51" t="s">
        <v>13</v>
      </c>
      <c r="M117" s="52"/>
      <c r="N117" s="27" t="s">
        <v>14</v>
      </c>
      <c r="O117" s="53"/>
      <c r="P117" s="28">
        <v>114500</v>
      </c>
      <c r="Q117" s="27" t="s">
        <v>14</v>
      </c>
      <c r="R117" s="42">
        <v>132500</v>
      </c>
      <c r="T117" s="77"/>
      <c r="U117" s="78"/>
    </row>
    <row r="118" spans="2:21" ht="25" customHeight="1" x14ac:dyDescent="0.2">
      <c r="B118" s="114">
        <f t="shared" si="1"/>
        <v>115</v>
      </c>
      <c r="C118" s="109" t="s">
        <v>559</v>
      </c>
      <c r="D118" s="25">
        <v>4</v>
      </c>
      <c r="E118" s="54" t="s">
        <v>530</v>
      </c>
      <c r="F118" s="26" t="s">
        <v>531</v>
      </c>
      <c r="G118" s="25" t="s">
        <v>28</v>
      </c>
      <c r="H118" s="26" t="s">
        <v>532</v>
      </c>
      <c r="I118" s="55" t="s">
        <v>533</v>
      </c>
      <c r="J118" s="81" t="s">
        <v>534</v>
      </c>
      <c r="K118" s="25">
        <v>39</v>
      </c>
      <c r="L118" s="51" t="s">
        <v>525</v>
      </c>
      <c r="M118" s="52">
        <v>58000</v>
      </c>
      <c r="N118" s="27" t="s">
        <v>14</v>
      </c>
      <c r="O118" s="53">
        <v>58000</v>
      </c>
      <c r="P118" s="28">
        <v>92062</v>
      </c>
      <c r="Q118" s="27" t="s">
        <v>14</v>
      </c>
      <c r="R118" s="42">
        <v>119062</v>
      </c>
      <c r="T118" s="77"/>
      <c r="U118" s="78"/>
    </row>
    <row r="119" spans="2:21" ht="25" customHeight="1" x14ac:dyDescent="0.2">
      <c r="B119" s="114">
        <f t="shared" si="1"/>
        <v>116</v>
      </c>
      <c r="C119" s="108" t="s">
        <v>559</v>
      </c>
      <c r="D119" s="25">
        <v>5</v>
      </c>
      <c r="E119" s="54" t="s">
        <v>649</v>
      </c>
      <c r="F119" s="26" t="s">
        <v>655</v>
      </c>
      <c r="G119" s="25" t="s">
        <v>28</v>
      </c>
      <c r="H119" s="26" t="s">
        <v>659</v>
      </c>
      <c r="I119" s="55" t="s">
        <v>665</v>
      </c>
      <c r="J119" s="81" t="s">
        <v>671</v>
      </c>
      <c r="K119" s="25">
        <v>12</v>
      </c>
      <c r="L119" s="51" t="s">
        <v>675</v>
      </c>
      <c r="M119" s="52"/>
      <c r="N119" s="27" t="s">
        <v>14</v>
      </c>
      <c r="O119" s="53"/>
      <c r="P119" s="52">
        <v>70000</v>
      </c>
      <c r="Q119" s="27" t="s">
        <v>14</v>
      </c>
      <c r="R119" s="57">
        <v>90000</v>
      </c>
      <c r="T119" s="77"/>
      <c r="U119" s="78"/>
    </row>
    <row r="120" spans="2:21" ht="25" customHeight="1" x14ac:dyDescent="0.2">
      <c r="B120" s="114">
        <f t="shared" si="1"/>
        <v>117</v>
      </c>
      <c r="C120" s="108" t="s">
        <v>559</v>
      </c>
      <c r="D120" s="25">
        <v>6</v>
      </c>
      <c r="E120" s="54" t="s">
        <v>651</v>
      </c>
      <c r="F120" s="26" t="s">
        <v>779</v>
      </c>
      <c r="G120" s="25" t="s">
        <v>28</v>
      </c>
      <c r="H120" s="26" t="s">
        <v>780</v>
      </c>
      <c r="I120" s="55" t="s">
        <v>781</v>
      </c>
      <c r="J120" s="81" t="s">
        <v>782</v>
      </c>
      <c r="K120" s="25">
        <v>40</v>
      </c>
      <c r="L120" s="51" t="s">
        <v>772</v>
      </c>
      <c r="M120" s="52"/>
      <c r="N120" s="27"/>
      <c r="O120" s="53"/>
      <c r="P120" s="52">
        <v>76600</v>
      </c>
      <c r="Q120" s="27" t="s">
        <v>14</v>
      </c>
      <c r="R120" s="57">
        <v>85100</v>
      </c>
      <c r="T120" s="77"/>
      <c r="U120" s="78"/>
    </row>
    <row r="121" spans="2:21" ht="25" customHeight="1" x14ac:dyDescent="0.2">
      <c r="B121" s="114">
        <f t="shared" si="1"/>
        <v>118</v>
      </c>
      <c r="C121" s="108" t="s">
        <v>140</v>
      </c>
      <c r="D121" s="25">
        <v>1</v>
      </c>
      <c r="E121" s="30" t="s">
        <v>141</v>
      </c>
      <c r="F121" s="31" t="s">
        <v>136</v>
      </c>
      <c r="G121" s="25" t="s">
        <v>28</v>
      </c>
      <c r="H121" s="31" t="s">
        <v>142</v>
      </c>
      <c r="I121" s="25" t="s">
        <v>143</v>
      </c>
      <c r="J121" s="80" t="s">
        <v>144</v>
      </c>
      <c r="K121" s="25">
        <v>25</v>
      </c>
      <c r="L121" s="83" t="s">
        <v>907</v>
      </c>
      <c r="M121" s="52"/>
      <c r="N121" s="27" t="s">
        <v>14</v>
      </c>
      <c r="O121" s="53"/>
      <c r="P121" s="28">
        <v>95200</v>
      </c>
      <c r="Q121" s="27" t="s">
        <v>14</v>
      </c>
      <c r="R121" s="42">
        <v>101200</v>
      </c>
      <c r="T121" s="77"/>
      <c r="U121" s="78"/>
    </row>
    <row r="122" spans="2:21" ht="25" customHeight="1" x14ac:dyDescent="0.2">
      <c r="B122" s="114">
        <f t="shared" si="1"/>
        <v>119</v>
      </c>
      <c r="C122" s="108" t="s">
        <v>140</v>
      </c>
      <c r="D122" s="25">
        <v>2</v>
      </c>
      <c r="E122" s="30" t="s">
        <v>67</v>
      </c>
      <c r="F122" s="31" t="s">
        <v>293</v>
      </c>
      <c r="G122" s="25" t="s">
        <v>28</v>
      </c>
      <c r="H122" s="31" t="s">
        <v>294</v>
      </c>
      <c r="I122" s="55" t="s">
        <v>515</v>
      </c>
      <c r="J122" s="80" t="s">
        <v>287</v>
      </c>
      <c r="K122" s="25">
        <v>72</v>
      </c>
      <c r="L122" s="51" t="s">
        <v>60</v>
      </c>
      <c r="M122" s="52"/>
      <c r="N122" s="27" t="s">
        <v>14</v>
      </c>
      <c r="O122" s="53"/>
      <c r="P122" s="28">
        <v>81420</v>
      </c>
      <c r="Q122" s="27" t="s">
        <v>14</v>
      </c>
      <c r="R122" s="42">
        <v>114420</v>
      </c>
      <c r="T122" s="77"/>
      <c r="U122" s="78"/>
    </row>
    <row r="123" spans="2:21" ht="25" customHeight="1" x14ac:dyDescent="0.2">
      <c r="B123" s="114">
        <f t="shared" si="1"/>
        <v>120</v>
      </c>
      <c r="C123" s="108" t="s">
        <v>140</v>
      </c>
      <c r="D123" s="25">
        <v>3</v>
      </c>
      <c r="E123" s="30" t="s">
        <v>295</v>
      </c>
      <c r="F123" s="31" t="s">
        <v>296</v>
      </c>
      <c r="G123" s="25" t="s">
        <v>28</v>
      </c>
      <c r="H123" s="31" t="s">
        <v>297</v>
      </c>
      <c r="I123" s="25" t="s">
        <v>298</v>
      </c>
      <c r="J123" s="80" t="s">
        <v>299</v>
      </c>
      <c r="K123" s="25">
        <v>59</v>
      </c>
      <c r="L123" s="51" t="s">
        <v>60</v>
      </c>
      <c r="M123" s="52"/>
      <c r="N123" s="27" t="s">
        <v>14</v>
      </c>
      <c r="O123" s="53"/>
      <c r="P123" s="28">
        <v>57780</v>
      </c>
      <c r="Q123" s="27" t="s">
        <v>14</v>
      </c>
      <c r="R123" s="42">
        <v>107580</v>
      </c>
      <c r="T123" s="77"/>
      <c r="U123" s="78"/>
    </row>
    <row r="124" spans="2:21" ht="25" customHeight="1" x14ac:dyDescent="0.2">
      <c r="B124" s="114">
        <f t="shared" si="1"/>
        <v>121</v>
      </c>
      <c r="C124" s="108" t="s">
        <v>140</v>
      </c>
      <c r="D124" s="25">
        <v>4</v>
      </c>
      <c r="E124" s="54" t="s">
        <v>562</v>
      </c>
      <c r="F124" s="26" t="s">
        <v>563</v>
      </c>
      <c r="G124" s="25" t="s">
        <v>28</v>
      </c>
      <c r="H124" s="26" t="s">
        <v>566</v>
      </c>
      <c r="I124" s="55" t="s">
        <v>564</v>
      </c>
      <c r="J124" s="81" t="s">
        <v>627</v>
      </c>
      <c r="K124" s="25">
        <v>34</v>
      </c>
      <c r="L124" s="51" t="s">
        <v>635</v>
      </c>
      <c r="M124" s="52"/>
      <c r="N124" s="27" t="s">
        <v>14</v>
      </c>
      <c r="O124" s="53"/>
      <c r="P124" s="28">
        <v>94000</v>
      </c>
      <c r="Q124" s="27" t="s">
        <v>14</v>
      </c>
      <c r="R124" s="42">
        <v>108000</v>
      </c>
      <c r="T124" s="77"/>
      <c r="U124" s="78"/>
    </row>
    <row r="125" spans="2:21" ht="25" customHeight="1" x14ac:dyDescent="0.2">
      <c r="B125" s="114">
        <f t="shared" si="1"/>
        <v>122</v>
      </c>
      <c r="C125" s="108" t="s">
        <v>140</v>
      </c>
      <c r="D125" s="25">
        <v>5</v>
      </c>
      <c r="E125" s="54" t="s">
        <v>878</v>
      </c>
      <c r="F125" s="26" t="s">
        <v>586</v>
      </c>
      <c r="G125" s="25" t="s">
        <v>28</v>
      </c>
      <c r="H125" s="26" t="s">
        <v>587</v>
      </c>
      <c r="I125" s="55" t="s">
        <v>928</v>
      </c>
      <c r="J125" s="92">
        <v>45689</v>
      </c>
      <c r="K125" s="25">
        <v>43</v>
      </c>
      <c r="L125" s="51" t="s">
        <v>60</v>
      </c>
      <c r="M125" s="52">
        <v>29000</v>
      </c>
      <c r="N125" s="27" t="s">
        <v>14</v>
      </c>
      <c r="O125" s="53">
        <v>60000</v>
      </c>
      <c r="P125" s="28">
        <v>109320</v>
      </c>
      <c r="Q125" s="27" t="s">
        <v>14</v>
      </c>
      <c r="R125" s="42">
        <v>147220</v>
      </c>
      <c r="T125" s="77"/>
      <c r="U125" s="78"/>
    </row>
    <row r="126" spans="2:21" ht="25" customHeight="1" x14ac:dyDescent="0.2">
      <c r="B126" s="114">
        <f t="shared" si="1"/>
        <v>123</v>
      </c>
      <c r="C126" s="108" t="s">
        <v>140</v>
      </c>
      <c r="D126" s="25">
        <v>6</v>
      </c>
      <c r="E126" s="54" t="s">
        <v>878</v>
      </c>
      <c r="F126" s="26" t="s">
        <v>777</v>
      </c>
      <c r="G126" s="25" t="s">
        <v>28</v>
      </c>
      <c r="H126" s="26" t="s">
        <v>803</v>
      </c>
      <c r="I126" s="55" t="s">
        <v>778</v>
      </c>
      <c r="J126" s="92">
        <v>45689</v>
      </c>
      <c r="K126" s="25">
        <v>17</v>
      </c>
      <c r="L126" s="51" t="s">
        <v>60</v>
      </c>
      <c r="M126" s="52">
        <v>35000</v>
      </c>
      <c r="N126" s="27" t="s">
        <v>14</v>
      </c>
      <c r="O126" s="53">
        <v>45000</v>
      </c>
      <c r="P126" s="28">
        <v>125000</v>
      </c>
      <c r="Q126" s="27" t="s">
        <v>14</v>
      </c>
      <c r="R126" s="42">
        <v>135000</v>
      </c>
      <c r="T126" s="77"/>
      <c r="U126" s="78"/>
    </row>
    <row r="127" spans="2:21" ht="25" customHeight="1" x14ac:dyDescent="0.2">
      <c r="B127" s="114">
        <f t="shared" si="1"/>
        <v>124</v>
      </c>
      <c r="C127" s="108" t="s">
        <v>140</v>
      </c>
      <c r="D127" s="25">
        <v>7</v>
      </c>
      <c r="E127" s="54" t="s">
        <v>826</v>
      </c>
      <c r="F127" s="26" t="s">
        <v>827</v>
      </c>
      <c r="G127" s="25" t="s">
        <v>28</v>
      </c>
      <c r="H127" s="26" t="s">
        <v>828</v>
      </c>
      <c r="I127" s="55" t="s">
        <v>829</v>
      </c>
      <c r="J127" s="81" t="s">
        <v>830</v>
      </c>
      <c r="K127" s="25">
        <v>40</v>
      </c>
      <c r="L127" s="51" t="s">
        <v>60</v>
      </c>
      <c r="M127" s="52">
        <v>50000</v>
      </c>
      <c r="N127" s="27" t="s">
        <v>14</v>
      </c>
      <c r="O127" s="53">
        <v>50000</v>
      </c>
      <c r="P127" s="28">
        <v>101800</v>
      </c>
      <c r="Q127" s="27" t="s">
        <v>14</v>
      </c>
      <c r="R127" s="42">
        <v>121900</v>
      </c>
      <c r="T127" s="77"/>
      <c r="U127" s="78"/>
    </row>
    <row r="128" spans="2:21" ht="25" customHeight="1" x14ac:dyDescent="0.2">
      <c r="B128" s="114">
        <f t="shared" si="1"/>
        <v>125</v>
      </c>
      <c r="C128" s="108" t="s">
        <v>140</v>
      </c>
      <c r="D128" s="25">
        <v>8</v>
      </c>
      <c r="E128" s="30" t="s">
        <v>131</v>
      </c>
      <c r="F128" s="31" t="s">
        <v>762</v>
      </c>
      <c r="G128" s="25" t="s">
        <v>28</v>
      </c>
      <c r="H128" s="26" t="s">
        <v>623</v>
      </c>
      <c r="I128" s="25" t="s">
        <v>203</v>
      </c>
      <c r="J128" s="80" t="s">
        <v>204</v>
      </c>
      <c r="K128" s="25">
        <v>38</v>
      </c>
      <c r="L128" s="51" t="s">
        <v>60</v>
      </c>
      <c r="M128" s="52"/>
      <c r="N128" s="27" t="s">
        <v>14</v>
      </c>
      <c r="O128" s="53"/>
      <c r="P128" s="28">
        <v>81140</v>
      </c>
      <c r="Q128" s="27" t="s">
        <v>14</v>
      </c>
      <c r="R128" s="42">
        <v>114140</v>
      </c>
      <c r="T128" s="77"/>
      <c r="U128" s="78"/>
    </row>
    <row r="129" spans="2:21" ht="25" customHeight="1" x14ac:dyDescent="0.2">
      <c r="B129" s="114">
        <f t="shared" si="1"/>
        <v>126</v>
      </c>
      <c r="C129" s="108" t="s">
        <v>70</v>
      </c>
      <c r="D129" s="25">
        <v>1</v>
      </c>
      <c r="E129" s="66" t="s">
        <v>870</v>
      </c>
      <c r="F129" s="31" t="s">
        <v>71</v>
      </c>
      <c r="G129" s="25" t="s">
        <v>28</v>
      </c>
      <c r="H129" s="31" t="s">
        <v>72</v>
      </c>
      <c r="I129" s="25" t="s">
        <v>73</v>
      </c>
      <c r="J129" s="80" t="s">
        <v>74</v>
      </c>
      <c r="K129" s="25">
        <v>26</v>
      </c>
      <c r="L129" s="51" t="s">
        <v>13</v>
      </c>
      <c r="M129" s="52"/>
      <c r="N129" s="27" t="s">
        <v>14</v>
      </c>
      <c r="O129" s="53"/>
      <c r="P129" s="28">
        <v>86531</v>
      </c>
      <c r="Q129" s="27" t="s">
        <v>14</v>
      </c>
      <c r="R129" s="42">
        <v>101531</v>
      </c>
      <c r="T129" s="77"/>
      <c r="U129" s="78"/>
    </row>
    <row r="130" spans="2:21" ht="25" customHeight="1" x14ac:dyDescent="0.2">
      <c r="B130" s="114">
        <f t="shared" si="1"/>
        <v>127</v>
      </c>
      <c r="C130" s="108" t="s">
        <v>70</v>
      </c>
      <c r="D130" s="25">
        <v>2</v>
      </c>
      <c r="E130" s="54" t="s">
        <v>503</v>
      </c>
      <c r="F130" s="26" t="s">
        <v>504</v>
      </c>
      <c r="G130" s="25" t="s">
        <v>12</v>
      </c>
      <c r="H130" s="31" t="s">
        <v>77</v>
      </c>
      <c r="I130" s="25" t="s">
        <v>78</v>
      </c>
      <c r="J130" s="81" t="s">
        <v>505</v>
      </c>
      <c r="K130" s="25">
        <v>50</v>
      </c>
      <c r="L130" s="51" t="s">
        <v>470</v>
      </c>
      <c r="M130" s="52"/>
      <c r="N130" s="27" t="s">
        <v>14</v>
      </c>
      <c r="O130" s="53"/>
      <c r="P130" s="28">
        <v>170650</v>
      </c>
      <c r="Q130" s="27" t="s">
        <v>14</v>
      </c>
      <c r="R130" s="42">
        <f>P130</f>
        <v>170650</v>
      </c>
      <c r="T130" s="77"/>
      <c r="U130" s="78"/>
    </row>
    <row r="131" spans="2:21" ht="25" customHeight="1" x14ac:dyDescent="0.2">
      <c r="B131" s="114">
        <f t="shared" si="1"/>
        <v>128</v>
      </c>
      <c r="C131" s="108" t="s">
        <v>70</v>
      </c>
      <c r="D131" s="25">
        <v>3</v>
      </c>
      <c r="E131" s="30" t="s">
        <v>195</v>
      </c>
      <c r="F131" s="31" t="s">
        <v>196</v>
      </c>
      <c r="G131" s="25" t="s">
        <v>28</v>
      </c>
      <c r="H131" s="31" t="s">
        <v>197</v>
      </c>
      <c r="I131" s="25" t="s">
        <v>198</v>
      </c>
      <c r="J131" s="80" t="s">
        <v>199</v>
      </c>
      <c r="K131" s="25">
        <v>41</v>
      </c>
      <c r="L131" s="51" t="s">
        <v>13</v>
      </c>
      <c r="M131" s="52"/>
      <c r="N131" s="27" t="s">
        <v>14</v>
      </c>
      <c r="O131" s="53"/>
      <c r="P131" s="28">
        <v>91500</v>
      </c>
      <c r="Q131" s="27" t="s">
        <v>14</v>
      </c>
      <c r="R131" s="42">
        <v>108000</v>
      </c>
      <c r="T131" s="77"/>
      <c r="U131" s="78"/>
    </row>
    <row r="132" spans="2:21" ht="25" customHeight="1" x14ac:dyDescent="0.2">
      <c r="B132" s="114">
        <f t="shared" si="1"/>
        <v>129</v>
      </c>
      <c r="C132" s="108" t="s">
        <v>70</v>
      </c>
      <c r="D132" s="25">
        <v>4</v>
      </c>
      <c r="E132" s="54" t="s">
        <v>490</v>
      </c>
      <c r="F132" s="26" t="s">
        <v>491</v>
      </c>
      <c r="G132" s="25" t="s">
        <v>28</v>
      </c>
      <c r="H132" s="26" t="s">
        <v>492</v>
      </c>
      <c r="I132" s="59" t="s">
        <v>493</v>
      </c>
      <c r="J132" s="81" t="s">
        <v>494</v>
      </c>
      <c r="K132" s="56">
        <v>70</v>
      </c>
      <c r="L132" s="51" t="s">
        <v>60</v>
      </c>
      <c r="M132" s="52"/>
      <c r="N132" s="27" t="s">
        <v>14</v>
      </c>
      <c r="O132" s="53"/>
      <c r="P132" s="28">
        <v>90000</v>
      </c>
      <c r="Q132" s="27" t="s">
        <v>14</v>
      </c>
      <c r="R132" s="42">
        <v>90000</v>
      </c>
      <c r="T132" s="77"/>
      <c r="U132" s="78"/>
    </row>
    <row r="133" spans="2:21" ht="25" customHeight="1" x14ac:dyDescent="0.2">
      <c r="B133" s="114">
        <f t="shared" si="1"/>
        <v>130</v>
      </c>
      <c r="C133" s="108" t="s">
        <v>70</v>
      </c>
      <c r="D133" s="25">
        <v>5</v>
      </c>
      <c r="E133" s="30" t="s">
        <v>425</v>
      </c>
      <c r="F133" s="30" t="s">
        <v>426</v>
      </c>
      <c r="G133" s="56" t="s">
        <v>28</v>
      </c>
      <c r="H133" s="30" t="s">
        <v>427</v>
      </c>
      <c r="I133" s="59" t="s">
        <v>428</v>
      </c>
      <c r="J133" s="80" t="s">
        <v>429</v>
      </c>
      <c r="K133" s="56">
        <v>28</v>
      </c>
      <c r="L133" s="51" t="s">
        <v>13</v>
      </c>
      <c r="M133" s="52"/>
      <c r="N133" s="27" t="s">
        <v>14</v>
      </c>
      <c r="O133" s="53"/>
      <c r="P133" s="28">
        <v>111020</v>
      </c>
      <c r="Q133" s="27" t="s">
        <v>14</v>
      </c>
      <c r="R133" s="42">
        <v>145020</v>
      </c>
      <c r="T133" s="77"/>
      <c r="U133" s="78"/>
    </row>
    <row r="134" spans="2:21" ht="25" customHeight="1" x14ac:dyDescent="0.2">
      <c r="B134" s="114">
        <f t="shared" ref="B134:B179" si="2">B133+1</f>
        <v>131</v>
      </c>
      <c r="C134" s="108" t="s">
        <v>761</v>
      </c>
      <c r="D134" s="25">
        <v>6</v>
      </c>
      <c r="E134" s="30" t="s">
        <v>67</v>
      </c>
      <c r="F134" s="31" t="s">
        <v>68</v>
      </c>
      <c r="G134" s="25" t="s">
        <v>28</v>
      </c>
      <c r="H134" s="31" t="s">
        <v>734</v>
      </c>
      <c r="I134" s="55" t="s">
        <v>502</v>
      </c>
      <c r="J134" s="80" t="s">
        <v>69</v>
      </c>
      <c r="K134" s="25">
        <v>60</v>
      </c>
      <c r="L134" s="51" t="s">
        <v>501</v>
      </c>
      <c r="M134" s="52"/>
      <c r="N134" s="27" t="s">
        <v>14</v>
      </c>
      <c r="O134" s="53"/>
      <c r="P134" s="28">
        <v>84820</v>
      </c>
      <c r="Q134" s="27" t="s">
        <v>14</v>
      </c>
      <c r="R134" s="42">
        <v>104320</v>
      </c>
      <c r="T134" s="77"/>
      <c r="U134" s="78"/>
    </row>
    <row r="135" spans="2:21" ht="25" customHeight="1" x14ac:dyDescent="0.2">
      <c r="B135" s="114">
        <f t="shared" si="2"/>
        <v>132</v>
      </c>
      <c r="C135" s="108" t="s">
        <v>902</v>
      </c>
      <c r="D135" s="25">
        <v>7</v>
      </c>
      <c r="E135" s="79" t="s">
        <v>903</v>
      </c>
      <c r="F135" s="79" t="s">
        <v>934</v>
      </c>
      <c r="G135" s="25" t="s">
        <v>899</v>
      </c>
      <c r="H135" s="31" t="s">
        <v>904</v>
      </c>
      <c r="I135" s="25" t="s">
        <v>905</v>
      </c>
      <c r="J135" s="91">
        <v>45839</v>
      </c>
      <c r="K135" s="25">
        <v>50</v>
      </c>
      <c r="L135" s="83" t="s">
        <v>929</v>
      </c>
      <c r="M135" s="52"/>
      <c r="N135" s="27"/>
      <c r="O135" s="53"/>
      <c r="P135" s="28">
        <v>92000</v>
      </c>
      <c r="Q135" s="27" t="s">
        <v>14</v>
      </c>
      <c r="R135" s="42">
        <v>118000</v>
      </c>
      <c r="T135" s="77"/>
      <c r="U135" s="78"/>
    </row>
    <row r="136" spans="2:21" ht="25" customHeight="1" x14ac:dyDescent="0.2">
      <c r="B136" s="114">
        <f t="shared" si="2"/>
        <v>133</v>
      </c>
      <c r="C136" s="108" t="s">
        <v>171</v>
      </c>
      <c r="D136" s="25">
        <v>1</v>
      </c>
      <c r="E136" s="30" t="s">
        <v>172</v>
      </c>
      <c r="F136" s="31" t="s">
        <v>173</v>
      </c>
      <c r="G136" s="25" t="s">
        <v>28</v>
      </c>
      <c r="H136" s="31" t="s">
        <v>174</v>
      </c>
      <c r="I136" s="25" t="s">
        <v>175</v>
      </c>
      <c r="J136" s="80" t="s">
        <v>176</v>
      </c>
      <c r="K136" s="25">
        <v>54</v>
      </c>
      <c r="L136" s="51" t="s">
        <v>13</v>
      </c>
      <c r="M136" s="52"/>
      <c r="N136" s="27" t="s">
        <v>14</v>
      </c>
      <c r="O136" s="53"/>
      <c r="P136" s="28">
        <v>93800</v>
      </c>
      <c r="Q136" s="27" t="s">
        <v>14</v>
      </c>
      <c r="R136" s="42">
        <v>173000</v>
      </c>
      <c r="T136" s="77"/>
      <c r="U136" s="78"/>
    </row>
    <row r="137" spans="2:21" ht="25" customHeight="1" x14ac:dyDescent="0.2">
      <c r="B137" s="114">
        <f t="shared" si="2"/>
        <v>134</v>
      </c>
      <c r="C137" s="108" t="s">
        <v>151</v>
      </c>
      <c r="D137" s="25">
        <v>1</v>
      </c>
      <c r="E137" s="30" t="s">
        <v>152</v>
      </c>
      <c r="F137" s="31" t="s">
        <v>153</v>
      </c>
      <c r="G137" s="25" t="s">
        <v>28</v>
      </c>
      <c r="H137" s="31" t="s">
        <v>154</v>
      </c>
      <c r="I137" s="25" t="s">
        <v>155</v>
      </c>
      <c r="J137" s="80" t="s">
        <v>156</v>
      </c>
      <c r="K137" s="25">
        <v>37</v>
      </c>
      <c r="L137" s="51" t="s">
        <v>60</v>
      </c>
      <c r="M137" s="52"/>
      <c r="N137" s="27" t="s">
        <v>14</v>
      </c>
      <c r="O137" s="53"/>
      <c r="P137" s="28">
        <v>102666</v>
      </c>
      <c r="Q137" s="27" t="s">
        <v>14</v>
      </c>
      <c r="R137" s="42">
        <v>122666</v>
      </c>
      <c r="T137" s="77"/>
      <c r="U137" s="78"/>
    </row>
    <row r="138" spans="2:21" ht="25" customHeight="1" x14ac:dyDescent="0.2">
      <c r="B138" s="114">
        <f t="shared" si="2"/>
        <v>135</v>
      </c>
      <c r="C138" s="108" t="s">
        <v>151</v>
      </c>
      <c r="D138" s="25">
        <v>2</v>
      </c>
      <c r="E138" s="30" t="s">
        <v>264</v>
      </c>
      <c r="F138" s="31" t="s">
        <v>265</v>
      </c>
      <c r="G138" s="25" t="s">
        <v>28</v>
      </c>
      <c r="H138" s="31" t="s">
        <v>266</v>
      </c>
      <c r="I138" s="25" t="s">
        <v>267</v>
      </c>
      <c r="J138" s="80" t="s">
        <v>268</v>
      </c>
      <c r="K138" s="25">
        <v>24</v>
      </c>
      <c r="L138" s="51" t="s">
        <v>60</v>
      </c>
      <c r="M138" s="52"/>
      <c r="N138" s="27" t="s">
        <v>14</v>
      </c>
      <c r="O138" s="53"/>
      <c r="P138" s="28">
        <v>75400</v>
      </c>
      <c r="Q138" s="27" t="s">
        <v>14</v>
      </c>
      <c r="R138" s="42">
        <v>89400</v>
      </c>
      <c r="T138" s="77"/>
      <c r="U138" s="78"/>
    </row>
    <row r="139" spans="2:21" ht="25" customHeight="1" x14ac:dyDescent="0.2">
      <c r="B139" s="114">
        <f t="shared" si="2"/>
        <v>136</v>
      </c>
      <c r="C139" s="108" t="s">
        <v>151</v>
      </c>
      <c r="D139" s="25">
        <v>3</v>
      </c>
      <c r="E139" s="58" t="s">
        <v>264</v>
      </c>
      <c r="F139" s="58" t="s">
        <v>401</v>
      </c>
      <c r="G139" s="59" t="s">
        <v>28</v>
      </c>
      <c r="H139" s="58" t="s">
        <v>402</v>
      </c>
      <c r="I139" s="25" t="s">
        <v>403</v>
      </c>
      <c r="J139" s="80" t="s">
        <v>404</v>
      </c>
      <c r="K139" s="25">
        <v>20</v>
      </c>
      <c r="L139" s="51" t="s">
        <v>60</v>
      </c>
      <c r="M139" s="52"/>
      <c r="N139" s="27" t="s">
        <v>14</v>
      </c>
      <c r="O139" s="53"/>
      <c r="P139" s="28">
        <v>78700</v>
      </c>
      <c r="Q139" s="27" t="s">
        <v>14</v>
      </c>
      <c r="R139" s="42">
        <v>92700</v>
      </c>
      <c r="T139" s="77"/>
      <c r="U139" s="78"/>
    </row>
    <row r="140" spans="2:21" s="15" customFormat="1" ht="25" customHeight="1" x14ac:dyDescent="0.2">
      <c r="B140" s="114">
        <f t="shared" si="2"/>
        <v>137</v>
      </c>
      <c r="C140" s="108" t="s">
        <v>151</v>
      </c>
      <c r="D140" s="25">
        <v>4</v>
      </c>
      <c r="E140" s="30" t="s">
        <v>683</v>
      </c>
      <c r="F140" s="31" t="s">
        <v>684</v>
      </c>
      <c r="G140" s="25" t="s">
        <v>28</v>
      </c>
      <c r="H140" s="31" t="s">
        <v>685</v>
      </c>
      <c r="I140" s="25" t="s">
        <v>686</v>
      </c>
      <c r="J140" s="80" t="s">
        <v>687</v>
      </c>
      <c r="K140" s="25">
        <v>19</v>
      </c>
      <c r="L140" s="51" t="s">
        <v>60</v>
      </c>
      <c r="M140" s="52"/>
      <c r="N140" s="27" t="s">
        <v>14</v>
      </c>
      <c r="O140" s="53"/>
      <c r="P140" s="28">
        <v>104820</v>
      </c>
      <c r="Q140" s="27" t="s">
        <v>14</v>
      </c>
      <c r="R140" s="42">
        <v>123820</v>
      </c>
      <c r="T140" s="77"/>
      <c r="U140" s="78"/>
    </row>
    <row r="141" spans="2:21" s="15" customFormat="1" ht="25" customHeight="1" x14ac:dyDescent="0.2">
      <c r="B141" s="114">
        <f t="shared" si="2"/>
        <v>138</v>
      </c>
      <c r="C141" s="108" t="s">
        <v>151</v>
      </c>
      <c r="D141" s="25">
        <v>5</v>
      </c>
      <c r="E141" s="30" t="s">
        <v>805</v>
      </c>
      <c r="F141" s="31" t="s">
        <v>719</v>
      </c>
      <c r="G141" s="25" t="s">
        <v>28</v>
      </c>
      <c r="H141" s="31" t="s">
        <v>720</v>
      </c>
      <c r="I141" s="25" t="s">
        <v>721</v>
      </c>
      <c r="J141" s="80" t="s">
        <v>722</v>
      </c>
      <c r="K141" s="25">
        <v>65</v>
      </c>
      <c r="L141" s="51" t="s">
        <v>60</v>
      </c>
      <c r="M141" s="52"/>
      <c r="N141" s="27" t="s">
        <v>14</v>
      </c>
      <c r="O141" s="53"/>
      <c r="P141" s="28">
        <v>76600</v>
      </c>
      <c r="Q141" s="27" t="s">
        <v>14</v>
      </c>
      <c r="R141" s="42">
        <v>85100</v>
      </c>
      <c r="T141" s="77"/>
      <c r="U141" s="78"/>
    </row>
    <row r="142" spans="2:21" s="15" customFormat="1" ht="25" customHeight="1" x14ac:dyDescent="0.2">
      <c r="B142" s="114">
        <f t="shared" si="2"/>
        <v>139</v>
      </c>
      <c r="C142" s="108" t="s">
        <v>151</v>
      </c>
      <c r="D142" s="25">
        <v>6</v>
      </c>
      <c r="E142" s="30" t="s">
        <v>683</v>
      </c>
      <c r="F142" s="31" t="s">
        <v>822</v>
      </c>
      <c r="G142" s="25" t="s">
        <v>28</v>
      </c>
      <c r="H142" s="31" t="s">
        <v>823</v>
      </c>
      <c r="I142" s="25" t="s">
        <v>824</v>
      </c>
      <c r="J142" s="80" t="s">
        <v>825</v>
      </c>
      <c r="K142" s="25">
        <v>19</v>
      </c>
      <c r="L142" s="51" t="s">
        <v>60</v>
      </c>
      <c r="M142" s="52"/>
      <c r="N142" s="27" t="s">
        <v>14</v>
      </c>
      <c r="O142" s="53"/>
      <c r="P142" s="28">
        <v>123820</v>
      </c>
      <c r="Q142" s="27" t="s">
        <v>14</v>
      </c>
      <c r="R142" s="42">
        <f>P142</f>
        <v>123820</v>
      </c>
      <c r="T142" s="77"/>
      <c r="U142" s="78"/>
    </row>
    <row r="143" spans="2:21" ht="25" customHeight="1" x14ac:dyDescent="0.2">
      <c r="B143" s="114">
        <f t="shared" si="2"/>
        <v>140</v>
      </c>
      <c r="C143" s="108" t="s">
        <v>151</v>
      </c>
      <c r="D143" s="25">
        <v>7</v>
      </c>
      <c r="E143" s="30" t="s">
        <v>837</v>
      </c>
      <c r="F143" s="31" t="s">
        <v>838</v>
      </c>
      <c r="G143" s="25" t="s">
        <v>28</v>
      </c>
      <c r="H143" s="31" t="s">
        <v>839</v>
      </c>
      <c r="I143" s="25" t="s">
        <v>840</v>
      </c>
      <c r="J143" s="80" t="s">
        <v>841</v>
      </c>
      <c r="K143" s="25">
        <v>14</v>
      </c>
      <c r="L143" s="51" t="s">
        <v>60</v>
      </c>
      <c r="M143" s="52">
        <v>100000</v>
      </c>
      <c r="N143" s="27" t="s">
        <v>14</v>
      </c>
      <c r="O143" s="53">
        <v>100000</v>
      </c>
      <c r="P143" s="28">
        <v>95380</v>
      </c>
      <c r="Q143" s="27" t="s">
        <v>14</v>
      </c>
      <c r="R143" s="42">
        <v>125380</v>
      </c>
      <c r="T143" s="77"/>
      <c r="U143" s="78"/>
    </row>
    <row r="144" spans="2:21" ht="25" customHeight="1" x14ac:dyDescent="0.2">
      <c r="B144" s="114">
        <f t="shared" si="2"/>
        <v>141</v>
      </c>
      <c r="C144" s="108" t="s">
        <v>119</v>
      </c>
      <c r="D144" s="25">
        <v>1</v>
      </c>
      <c r="E144" s="30" t="s">
        <v>120</v>
      </c>
      <c r="F144" s="26" t="s">
        <v>509</v>
      </c>
      <c r="G144" s="25" t="s">
        <v>28</v>
      </c>
      <c r="H144" s="31" t="s">
        <v>121</v>
      </c>
      <c r="I144" s="25" t="s">
        <v>122</v>
      </c>
      <c r="J144" s="80" t="s">
        <v>758</v>
      </c>
      <c r="K144" s="25">
        <v>9</v>
      </c>
      <c r="L144" s="51" t="s">
        <v>759</v>
      </c>
      <c r="M144" s="52"/>
      <c r="N144" s="27" t="s">
        <v>14</v>
      </c>
      <c r="O144" s="53"/>
      <c r="P144" s="28">
        <v>87000</v>
      </c>
      <c r="Q144" s="27" t="s">
        <v>14</v>
      </c>
      <c r="R144" s="42">
        <v>87000</v>
      </c>
      <c r="T144" s="77"/>
      <c r="U144" s="78"/>
    </row>
    <row r="145" spans="2:21" ht="25" customHeight="1" x14ac:dyDescent="0.2">
      <c r="B145" s="114">
        <f t="shared" si="2"/>
        <v>142</v>
      </c>
      <c r="C145" s="108" t="s">
        <v>119</v>
      </c>
      <c r="D145" s="25">
        <v>2</v>
      </c>
      <c r="E145" s="30" t="s">
        <v>205</v>
      </c>
      <c r="F145" s="31" t="s">
        <v>206</v>
      </c>
      <c r="G145" s="25" t="s">
        <v>28</v>
      </c>
      <c r="H145" s="31" t="s">
        <v>207</v>
      </c>
      <c r="I145" s="25" t="s">
        <v>208</v>
      </c>
      <c r="J145" s="81" t="s">
        <v>511</v>
      </c>
      <c r="K145" s="25">
        <v>33</v>
      </c>
      <c r="L145" s="51" t="s">
        <v>60</v>
      </c>
      <c r="M145" s="52"/>
      <c r="N145" s="27" t="s">
        <v>14</v>
      </c>
      <c r="O145" s="53"/>
      <c r="P145" s="28">
        <v>98500</v>
      </c>
      <c r="Q145" s="27" t="s">
        <v>14</v>
      </c>
      <c r="R145" s="42">
        <f>P145</f>
        <v>98500</v>
      </c>
      <c r="T145" s="77"/>
      <c r="U145" s="78"/>
    </row>
    <row r="146" spans="2:21" ht="25" customHeight="1" x14ac:dyDescent="0.2">
      <c r="B146" s="114">
        <f t="shared" si="2"/>
        <v>143</v>
      </c>
      <c r="C146" s="108" t="s">
        <v>119</v>
      </c>
      <c r="D146" s="25">
        <v>3</v>
      </c>
      <c r="E146" s="54" t="s">
        <v>599</v>
      </c>
      <c r="F146" s="31" t="s">
        <v>255</v>
      </c>
      <c r="G146" s="25" t="s">
        <v>28</v>
      </c>
      <c r="H146" s="31" t="s">
        <v>256</v>
      </c>
      <c r="I146" s="25" t="s">
        <v>257</v>
      </c>
      <c r="J146" s="80" t="s">
        <v>258</v>
      </c>
      <c r="K146" s="25">
        <v>46</v>
      </c>
      <c r="L146" s="51" t="s">
        <v>60</v>
      </c>
      <c r="M146" s="52"/>
      <c r="N146" s="27" t="s">
        <v>14</v>
      </c>
      <c r="O146" s="53"/>
      <c r="P146" s="28">
        <v>79880</v>
      </c>
      <c r="Q146" s="27" t="s">
        <v>14</v>
      </c>
      <c r="R146" s="42">
        <v>88880</v>
      </c>
      <c r="T146" s="77"/>
      <c r="U146" s="78"/>
    </row>
    <row r="147" spans="2:21" ht="25" customHeight="1" x14ac:dyDescent="0.2">
      <c r="B147" s="114">
        <f t="shared" si="2"/>
        <v>144</v>
      </c>
      <c r="C147" s="108" t="s">
        <v>119</v>
      </c>
      <c r="D147" s="25">
        <v>4</v>
      </c>
      <c r="E147" s="30" t="s">
        <v>205</v>
      </c>
      <c r="F147" s="31" t="s">
        <v>282</v>
      </c>
      <c r="G147" s="25" t="s">
        <v>28</v>
      </c>
      <c r="H147" s="31" t="s">
        <v>283</v>
      </c>
      <c r="I147" s="25" t="s">
        <v>208</v>
      </c>
      <c r="J147" s="81" t="s">
        <v>514</v>
      </c>
      <c r="K147" s="25">
        <v>55</v>
      </c>
      <c r="L147" s="51" t="s">
        <v>60</v>
      </c>
      <c r="M147" s="52"/>
      <c r="N147" s="27" t="s">
        <v>14</v>
      </c>
      <c r="O147" s="53"/>
      <c r="P147" s="28">
        <v>76150</v>
      </c>
      <c r="Q147" s="27" t="s">
        <v>14</v>
      </c>
      <c r="R147" s="42">
        <v>98850</v>
      </c>
      <c r="T147" s="77"/>
      <c r="U147" s="78"/>
    </row>
    <row r="148" spans="2:21" ht="25" customHeight="1" x14ac:dyDescent="0.2">
      <c r="B148" s="114">
        <f t="shared" si="2"/>
        <v>145</v>
      </c>
      <c r="C148" s="108" t="s">
        <v>119</v>
      </c>
      <c r="D148" s="25">
        <v>5</v>
      </c>
      <c r="E148" s="30" t="s">
        <v>329</v>
      </c>
      <c r="F148" s="31" t="s">
        <v>330</v>
      </c>
      <c r="G148" s="25" t="s">
        <v>28</v>
      </c>
      <c r="H148" s="31" t="s">
        <v>331</v>
      </c>
      <c r="I148" s="25" t="s">
        <v>332</v>
      </c>
      <c r="J148" s="80" t="s">
        <v>333</v>
      </c>
      <c r="K148" s="25">
        <v>36</v>
      </c>
      <c r="L148" s="83" t="s">
        <v>909</v>
      </c>
      <c r="M148" s="52">
        <v>36000</v>
      </c>
      <c r="N148" s="27" t="s">
        <v>14</v>
      </c>
      <c r="O148" s="53">
        <v>41000</v>
      </c>
      <c r="P148" s="28">
        <v>125000</v>
      </c>
      <c r="Q148" s="27" t="s">
        <v>14</v>
      </c>
      <c r="R148" s="42">
        <v>130000</v>
      </c>
      <c r="T148" s="77"/>
      <c r="U148" s="78"/>
    </row>
    <row r="149" spans="2:21" ht="25" customHeight="1" x14ac:dyDescent="0.2">
      <c r="B149" s="114">
        <f t="shared" si="2"/>
        <v>146</v>
      </c>
      <c r="C149" s="108" t="s">
        <v>119</v>
      </c>
      <c r="D149" s="25">
        <v>6</v>
      </c>
      <c r="E149" s="30" t="s">
        <v>339</v>
      </c>
      <c r="F149" s="26" t="s">
        <v>517</v>
      </c>
      <c r="G149" s="25" t="s">
        <v>28</v>
      </c>
      <c r="H149" s="31" t="s">
        <v>340</v>
      </c>
      <c r="I149" s="25" t="s">
        <v>122</v>
      </c>
      <c r="J149" s="80" t="s">
        <v>341</v>
      </c>
      <c r="K149" s="25">
        <v>22</v>
      </c>
      <c r="L149" s="51" t="s">
        <v>501</v>
      </c>
      <c r="M149" s="52"/>
      <c r="N149" s="27" t="s">
        <v>14</v>
      </c>
      <c r="O149" s="53"/>
      <c r="P149" s="28">
        <v>84000</v>
      </c>
      <c r="Q149" s="27" t="s">
        <v>14</v>
      </c>
      <c r="R149" s="42">
        <v>92000</v>
      </c>
      <c r="T149" s="77"/>
      <c r="U149" s="78"/>
    </row>
    <row r="150" spans="2:21" ht="25" customHeight="1" x14ac:dyDescent="0.2">
      <c r="B150" s="114">
        <f t="shared" si="2"/>
        <v>147</v>
      </c>
      <c r="C150" s="108" t="s">
        <v>119</v>
      </c>
      <c r="D150" s="25">
        <v>7</v>
      </c>
      <c r="E150" s="30" t="s">
        <v>364</v>
      </c>
      <c r="F150" s="30" t="s">
        <v>365</v>
      </c>
      <c r="G150" s="56" t="s">
        <v>28</v>
      </c>
      <c r="H150" s="30" t="s">
        <v>366</v>
      </c>
      <c r="I150" s="25" t="s">
        <v>367</v>
      </c>
      <c r="J150" s="80" t="s">
        <v>368</v>
      </c>
      <c r="K150" s="56">
        <v>8</v>
      </c>
      <c r="L150" s="51" t="s">
        <v>60</v>
      </c>
      <c r="M150" s="52">
        <v>50000</v>
      </c>
      <c r="N150" s="27" t="s">
        <v>14</v>
      </c>
      <c r="O150" s="53">
        <v>50000</v>
      </c>
      <c r="P150" s="28">
        <v>65000</v>
      </c>
      <c r="Q150" s="27" t="s">
        <v>14</v>
      </c>
      <c r="R150" s="42">
        <v>65000</v>
      </c>
      <c r="T150" s="77"/>
      <c r="U150" s="78"/>
    </row>
    <row r="151" spans="2:21" ht="25" customHeight="1" x14ac:dyDescent="0.2">
      <c r="B151" s="114">
        <f t="shared" si="2"/>
        <v>148</v>
      </c>
      <c r="C151" s="108" t="s">
        <v>119</v>
      </c>
      <c r="D151" s="25">
        <v>8</v>
      </c>
      <c r="E151" s="30" t="s">
        <v>397</v>
      </c>
      <c r="F151" s="30" t="s">
        <v>398</v>
      </c>
      <c r="G151" s="25" t="s">
        <v>28</v>
      </c>
      <c r="H151" s="54" t="s">
        <v>518</v>
      </c>
      <c r="I151" s="25" t="s">
        <v>399</v>
      </c>
      <c r="J151" s="80" t="s">
        <v>400</v>
      </c>
      <c r="K151" s="56">
        <v>58</v>
      </c>
      <c r="L151" s="51" t="s">
        <v>501</v>
      </c>
      <c r="M151" s="52"/>
      <c r="N151" s="27" t="s">
        <v>14</v>
      </c>
      <c r="O151" s="53"/>
      <c r="P151" s="28">
        <v>98920</v>
      </c>
      <c r="Q151" s="27" t="s">
        <v>14</v>
      </c>
      <c r="R151" s="42">
        <v>103920</v>
      </c>
      <c r="T151" s="77"/>
      <c r="U151" s="78"/>
    </row>
    <row r="152" spans="2:21" ht="25" customHeight="1" x14ac:dyDescent="0.2">
      <c r="B152" s="114">
        <f t="shared" si="2"/>
        <v>149</v>
      </c>
      <c r="C152" s="108" t="s">
        <v>119</v>
      </c>
      <c r="D152" s="25">
        <v>9</v>
      </c>
      <c r="E152" s="30" t="s">
        <v>442</v>
      </c>
      <c r="F152" s="30" t="s">
        <v>443</v>
      </c>
      <c r="G152" s="25" t="s">
        <v>28</v>
      </c>
      <c r="H152" s="30" t="s">
        <v>444</v>
      </c>
      <c r="I152" s="25" t="s">
        <v>445</v>
      </c>
      <c r="J152" s="80" t="s">
        <v>446</v>
      </c>
      <c r="K152" s="56">
        <v>22</v>
      </c>
      <c r="L152" s="51" t="s">
        <v>60</v>
      </c>
      <c r="M152" s="52">
        <v>29000</v>
      </c>
      <c r="N152" s="27" t="s">
        <v>14</v>
      </c>
      <c r="O152" s="53">
        <v>40000</v>
      </c>
      <c r="P152" s="28">
        <v>92800</v>
      </c>
      <c r="Q152" s="27" t="s">
        <v>14</v>
      </c>
      <c r="R152" s="42">
        <v>105800</v>
      </c>
      <c r="T152" s="77"/>
      <c r="U152" s="78"/>
    </row>
    <row r="153" spans="2:21" ht="25" customHeight="1" x14ac:dyDescent="0.2">
      <c r="B153" s="114">
        <f t="shared" si="2"/>
        <v>150</v>
      </c>
      <c r="C153" s="108" t="s">
        <v>594</v>
      </c>
      <c r="D153" s="25">
        <v>10</v>
      </c>
      <c r="E153" s="30" t="s">
        <v>768</v>
      </c>
      <c r="F153" s="30" t="s">
        <v>769</v>
      </c>
      <c r="G153" s="25" t="s">
        <v>770</v>
      </c>
      <c r="H153" s="30" t="s">
        <v>771</v>
      </c>
      <c r="I153" s="25" t="s">
        <v>801</v>
      </c>
      <c r="J153" s="80" t="s">
        <v>802</v>
      </c>
      <c r="K153" s="56">
        <v>35</v>
      </c>
      <c r="L153" s="51" t="s">
        <v>772</v>
      </c>
      <c r="M153" s="52"/>
      <c r="N153" s="27" t="s">
        <v>14</v>
      </c>
      <c r="O153" s="53"/>
      <c r="P153" s="28">
        <v>81000</v>
      </c>
      <c r="Q153" s="27" t="s">
        <v>14</v>
      </c>
      <c r="R153" s="42">
        <v>101000</v>
      </c>
      <c r="T153" s="77"/>
      <c r="U153" s="78"/>
    </row>
    <row r="154" spans="2:21" ht="25" customHeight="1" x14ac:dyDescent="0.2">
      <c r="B154" s="114">
        <f t="shared" si="2"/>
        <v>151</v>
      </c>
      <c r="C154" s="108" t="s">
        <v>594</v>
      </c>
      <c r="D154" s="25">
        <v>11</v>
      </c>
      <c r="E154" s="30" t="s">
        <v>808</v>
      </c>
      <c r="F154" s="30" t="s">
        <v>807</v>
      </c>
      <c r="G154" s="25" t="s">
        <v>770</v>
      </c>
      <c r="H154" s="30" t="s">
        <v>809</v>
      </c>
      <c r="I154" s="25" t="s">
        <v>810</v>
      </c>
      <c r="J154" s="80" t="s">
        <v>811</v>
      </c>
      <c r="K154" s="56">
        <v>50</v>
      </c>
      <c r="L154" s="51" t="s">
        <v>772</v>
      </c>
      <c r="M154" s="52"/>
      <c r="N154" s="27" t="s">
        <v>14</v>
      </c>
      <c r="O154" s="53"/>
      <c r="P154" s="28">
        <v>111900</v>
      </c>
      <c r="Q154" s="27" t="s">
        <v>14</v>
      </c>
      <c r="R154" s="42">
        <v>132900</v>
      </c>
      <c r="T154" s="77"/>
      <c r="U154" s="78"/>
    </row>
    <row r="155" spans="2:21" ht="25" customHeight="1" x14ac:dyDescent="0.2">
      <c r="B155" s="114">
        <f t="shared" si="2"/>
        <v>152</v>
      </c>
      <c r="C155" s="108" t="s">
        <v>11</v>
      </c>
      <c r="D155" s="25">
        <v>1</v>
      </c>
      <c r="E155" s="30" t="s">
        <v>116</v>
      </c>
      <c r="F155" s="31" t="s">
        <v>117</v>
      </c>
      <c r="G155" s="25" t="s">
        <v>28</v>
      </c>
      <c r="H155" s="26" t="s">
        <v>508</v>
      </c>
      <c r="I155" s="25" t="s">
        <v>118</v>
      </c>
      <c r="J155" s="80" t="s">
        <v>760</v>
      </c>
      <c r="K155" s="25">
        <v>15</v>
      </c>
      <c r="L155" s="51" t="s">
        <v>60</v>
      </c>
      <c r="M155" s="52"/>
      <c r="N155" s="27" t="s">
        <v>14</v>
      </c>
      <c r="O155" s="53"/>
      <c r="P155" s="28">
        <v>74000</v>
      </c>
      <c r="Q155" s="27" t="s">
        <v>14</v>
      </c>
      <c r="R155" s="42" t="s">
        <v>906</v>
      </c>
      <c r="T155" s="77"/>
      <c r="U155" s="78"/>
    </row>
    <row r="156" spans="2:21" ht="25" customHeight="1" x14ac:dyDescent="0.2">
      <c r="B156" s="114">
        <f t="shared" si="2"/>
        <v>153</v>
      </c>
      <c r="C156" s="108" t="s">
        <v>11</v>
      </c>
      <c r="D156" s="25">
        <v>2</v>
      </c>
      <c r="E156" s="30" t="s">
        <v>109</v>
      </c>
      <c r="F156" s="31" t="s">
        <v>167</v>
      </c>
      <c r="G156" s="25" t="s">
        <v>28</v>
      </c>
      <c r="H156" s="31" t="s">
        <v>168</v>
      </c>
      <c r="I156" s="25" t="s">
        <v>169</v>
      </c>
      <c r="J156" s="80" t="s">
        <v>170</v>
      </c>
      <c r="K156" s="25">
        <v>29</v>
      </c>
      <c r="L156" s="51" t="s">
        <v>13</v>
      </c>
      <c r="M156" s="52"/>
      <c r="N156" s="27" t="s">
        <v>14</v>
      </c>
      <c r="O156" s="53"/>
      <c r="P156" s="28">
        <v>77800</v>
      </c>
      <c r="Q156" s="27" t="s">
        <v>14</v>
      </c>
      <c r="R156" s="42">
        <v>79800</v>
      </c>
      <c r="T156" s="77"/>
      <c r="U156" s="78"/>
    </row>
    <row r="157" spans="2:21" ht="25" customHeight="1" x14ac:dyDescent="0.2">
      <c r="B157" s="114">
        <f t="shared" si="2"/>
        <v>154</v>
      </c>
      <c r="C157" s="108" t="s">
        <v>11</v>
      </c>
      <c r="D157" s="25">
        <v>3</v>
      </c>
      <c r="E157" s="30" t="s">
        <v>218</v>
      </c>
      <c r="F157" s="31" t="s">
        <v>219</v>
      </c>
      <c r="G157" s="25" t="s">
        <v>28</v>
      </c>
      <c r="H157" s="31" t="s">
        <v>220</v>
      </c>
      <c r="I157" s="25" t="s">
        <v>221</v>
      </c>
      <c r="J157" s="80" t="s">
        <v>222</v>
      </c>
      <c r="K157" s="25">
        <v>15</v>
      </c>
      <c r="L157" s="51" t="s">
        <v>60</v>
      </c>
      <c r="M157" s="52"/>
      <c r="N157" s="27" t="s">
        <v>14</v>
      </c>
      <c r="O157" s="53"/>
      <c r="P157" s="28">
        <v>96200</v>
      </c>
      <c r="Q157" s="27" t="s">
        <v>14</v>
      </c>
      <c r="R157" s="42">
        <v>109460</v>
      </c>
      <c r="T157" s="77"/>
      <c r="U157" s="78"/>
    </row>
    <row r="158" spans="2:21" ht="25" customHeight="1" x14ac:dyDescent="0.2">
      <c r="B158" s="114">
        <f t="shared" si="2"/>
        <v>155</v>
      </c>
      <c r="C158" s="108" t="s">
        <v>11</v>
      </c>
      <c r="D158" s="25">
        <v>4</v>
      </c>
      <c r="E158" s="30" t="s">
        <v>269</v>
      </c>
      <c r="F158" s="31" t="s">
        <v>270</v>
      </c>
      <c r="G158" s="25" t="s">
        <v>28</v>
      </c>
      <c r="H158" s="31" t="s">
        <v>271</v>
      </c>
      <c r="I158" s="25" t="s">
        <v>272</v>
      </c>
      <c r="J158" s="80" t="s">
        <v>273</v>
      </c>
      <c r="K158" s="25">
        <v>10</v>
      </c>
      <c r="L158" s="51" t="s">
        <v>60</v>
      </c>
      <c r="M158" s="52">
        <v>30000</v>
      </c>
      <c r="N158" s="27" t="s">
        <v>14</v>
      </c>
      <c r="O158" s="53">
        <v>30000</v>
      </c>
      <c r="P158" s="28">
        <v>79500</v>
      </c>
      <c r="Q158" s="27" t="s">
        <v>14</v>
      </c>
      <c r="R158" s="42">
        <v>83500</v>
      </c>
      <c r="T158" s="77"/>
      <c r="U158" s="78"/>
    </row>
    <row r="159" spans="2:21" s="15" customFormat="1" ht="25" customHeight="1" x14ac:dyDescent="0.2">
      <c r="B159" s="114">
        <f t="shared" si="2"/>
        <v>156</v>
      </c>
      <c r="C159" s="108" t="s">
        <v>11</v>
      </c>
      <c r="D159" s="25">
        <v>5</v>
      </c>
      <c r="E159" s="30" t="s">
        <v>116</v>
      </c>
      <c r="F159" s="31" t="s">
        <v>419</v>
      </c>
      <c r="G159" s="25" t="s">
        <v>28</v>
      </c>
      <c r="H159" s="31" t="s">
        <v>732</v>
      </c>
      <c r="I159" s="25" t="s">
        <v>420</v>
      </c>
      <c r="J159" s="80" t="s">
        <v>733</v>
      </c>
      <c r="K159" s="25">
        <v>25</v>
      </c>
      <c r="L159" s="51" t="s">
        <v>60</v>
      </c>
      <c r="M159" s="52"/>
      <c r="N159" s="27" t="s">
        <v>14</v>
      </c>
      <c r="O159" s="53"/>
      <c r="P159" s="28">
        <v>87000</v>
      </c>
      <c r="Q159" s="27" t="s">
        <v>14</v>
      </c>
      <c r="R159" s="42">
        <v>94000</v>
      </c>
      <c r="T159" s="77"/>
      <c r="U159" s="78"/>
    </row>
    <row r="160" spans="2:21" s="15" customFormat="1" ht="25" customHeight="1" x14ac:dyDescent="0.2">
      <c r="B160" s="114">
        <f t="shared" si="2"/>
        <v>157</v>
      </c>
      <c r="C160" s="108" t="s">
        <v>11</v>
      </c>
      <c r="D160" s="25">
        <v>6</v>
      </c>
      <c r="E160" s="54" t="s">
        <v>477</v>
      </c>
      <c r="F160" s="26" t="s">
        <v>478</v>
      </c>
      <c r="G160" s="25" t="s">
        <v>12</v>
      </c>
      <c r="H160" s="26" t="s">
        <v>479</v>
      </c>
      <c r="I160" s="55" t="s">
        <v>480</v>
      </c>
      <c r="J160" s="81" t="s">
        <v>476</v>
      </c>
      <c r="K160" s="25">
        <v>48</v>
      </c>
      <c r="L160" s="51" t="s">
        <v>13</v>
      </c>
      <c r="M160" s="52"/>
      <c r="N160" s="27" t="s">
        <v>14</v>
      </c>
      <c r="O160" s="53"/>
      <c r="P160" s="28">
        <v>162965</v>
      </c>
      <c r="Q160" s="27" t="s">
        <v>14</v>
      </c>
      <c r="R160" s="42">
        <f>P160</f>
        <v>162965</v>
      </c>
      <c r="T160" s="77"/>
      <c r="U160" s="78"/>
    </row>
    <row r="161" spans="2:21" ht="25" customHeight="1" x14ac:dyDescent="0.2">
      <c r="B161" s="114">
        <f t="shared" si="2"/>
        <v>158</v>
      </c>
      <c r="C161" s="109" t="s">
        <v>596</v>
      </c>
      <c r="D161" s="25">
        <v>7</v>
      </c>
      <c r="E161" s="54" t="s">
        <v>567</v>
      </c>
      <c r="F161" s="26" t="s">
        <v>568</v>
      </c>
      <c r="G161" s="25" t="s">
        <v>28</v>
      </c>
      <c r="H161" s="26" t="s">
        <v>569</v>
      </c>
      <c r="I161" s="55" t="s">
        <v>570</v>
      </c>
      <c r="J161" s="81" t="s">
        <v>602</v>
      </c>
      <c r="K161" s="25">
        <v>40</v>
      </c>
      <c r="L161" s="51" t="s">
        <v>60</v>
      </c>
      <c r="M161" s="52"/>
      <c r="N161" s="27" t="s">
        <v>14</v>
      </c>
      <c r="O161" s="53"/>
      <c r="P161" s="28">
        <v>93640</v>
      </c>
      <c r="Q161" s="27" t="s">
        <v>14</v>
      </c>
      <c r="R161" s="42">
        <v>104240</v>
      </c>
      <c r="T161" s="77"/>
      <c r="U161" s="78"/>
    </row>
    <row r="162" spans="2:21" ht="25" customHeight="1" x14ac:dyDescent="0.2">
      <c r="B162" s="114">
        <f t="shared" si="2"/>
        <v>159</v>
      </c>
      <c r="C162" s="110" t="s">
        <v>596</v>
      </c>
      <c r="D162" s="25">
        <v>8</v>
      </c>
      <c r="E162" s="75" t="s">
        <v>613</v>
      </c>
      <c r="F162" s="94" t="s">
        <v>612</v>
      </c>
      <c r="G162" s="67" t="s">
        <v>28</v>
      </c>
      <c r="H162" s="94" t="s">
        <v>614</v>
      </c>
      <c r="I162" s="95" t="s">
        <v>619</v>
      </c>
      <c r="J162" s="96" t="s">
        <v>620</v>
      </c>
      <c r="K162" s="67">
        <v>28</v>
      </c>
      <c r="L162" s="68" t="s">
        <v>60</v>
      </c>
      <c r="M162" s="69"/>
      <c r="N162" s="70" t="s">
        <v>14</v>
      </c>
      <c r="O162" s="71"/>
      <c r="P162" s="72">
        <v>66000</v>
      </c>
      <c r="Q162" s="70" t="s">
        <v>14</v>
      </c>
      <c r="R162" s="73">
        <v>84000</v>
      </c>
      <c r="T162" s="77"/>
      <c r="U162" s="78"/>
    </row>
    <row r="163" spans="2:21" ht="25" customHeight="1" x14ac:dyDescent="0.2">
      <c r="B163" s="114">
        <f t="shared" si="2"/>
        <v>160</v>
      </c>
      <c r="C163" s="109" t="s">
        <v>596</v>
      </c>
      <c r="D163" s="25">
        <v>9</v>
      </c>
      <c r="E163" s="54" t="s">
        <v>716</v>
      </c>
      <c r="F163" s="26" t="s">
        <v>806</v>
      </c>
      <c r="G163" s="25" t="s">
        <v>28</v>
      </c>
      <c r="H163" s="26" t="s">
        <v>717</v>
      </c>
      <c r="I163" s="55" t="s">
        <v>914</v>
      </c>
      <c r="J163" s="81" t="s">
        <v>718</v>
      </c>
      <c r="K163" s="25">
        <v>32</v>
      </c>
      <c r="L163" s="51" t="s">
        <v>60</v>
      </c>
      <c r="M163" s="52"/>
      <c r="N163" s="27" t="s">
        <v>14</v>
      </c>
      <c r="O163" s="53"/>
      <c r="P163" s="28">
        <v>99450</v>
      </c>
      <c r="Q163" s="27" t="s">
        <v>14</v>
      </c>
      <c r="R163" s="42">
        <v>169450</v>
      </c>
      <c r="T163" s="77"/>
      <c r="U163" s="78"/>
    </row>
    <row r="164" spans="2:21" s="15" customFormat="1" ht="25" customHeight="1" x14ac:dyDescent="0.2">
      <c r="B164" s="114">
        <f t="shared" si="2"/>
        <v>161</v>
      </c>
      <c r="C164" s="109" t="s">
        <v>596</v>
      </c>
      <c r="D164" s="25">
        <v>10</v>
      </c>
      <c r="E164" s="54" t="s">
        <v>831</v>
      </c>
      <c r="F164" s="26" t="s">
        <v>832</v>
      </c>
      <c r="G164" s="25" t="s">
        <v>833</v>
      </c>
      <c r="H164" s="26" t="s">
        <v>834</v>
      </c>
      <c r="I164" s="55" t="s">
        <v>835</v>
      </c>
      <c r="J164" s="81" t="s">
        <v>836</v>
      </c>
      <c r="K164" s="25">
        <v>19</v>
      </c>
      <c r="L164" s="83" t="s">
        <v>915</v>
      </c>
      <c r="M164" s="52"/>
      <c r="N164" s="27" t="s">
        <v>14</v>
      </c>
      <c r="O164" s="53"/>
      <c r="P164" s="28">
        <v>93000</v>
      </c>
      <c r="Q164" s="27" t="s">
        <v>14</v>
      </c>
      <c r="R164" s="42">
        <v>113000</v>
      </c>
      <c r="T164" s="77"/>
      <c r="U164" s="78"/>
    </row>
    <row r="165" spans="2:21" ht="25" customHeight="1" x14ac:dyDescent="0.2">
      <c r="B165" s="114">
        <f t="shared" si="2"/>
        <v>162</v>
      </c>
      <c r="C165" s="108" t="s">
        <v>187</v>
      </c>
      <c r="D165" s="25">
        <v>1</v>
      </c>
      <c r="E165" s="30" t="s">
        <v>188</v>
      </c>
      <c r="F165" s="31" t="s">
        <v>189</v>
      </c>
      <c r="G165" s="25" t="s">
        <v>28</v>
      </c>
      <c r="H165" s="31" t="s">
        <v>190</v>
      </c>
      <c r="I165" s="25" t="s">
        <v>191</v>
      </c>
      <c r="J165" s="80" t="s">
        <v>186</v>
      </c>
      <c r="K165" s="25">
        <v>10</v>
      </c>
      <c r="L165" s="51" t="s">
        <v>501</v>
      </c>
      <c r="M165" s="52">
        <v>153000</v>
      </c>
      <c r="N165" s="27" t="s">
        <v>14</v>
      </c>
      <c r="O165" s="53">
        <v>153000</v>
      </c>
      <c r="P165" s="28">
        <v>136500</v>
      </c>
      <c r="Q165" s="27" t="s">
        <v>14</v>
      </c>
      <c r="R165" s="42">
        <f>P165</f>
        <v>136500</v>
      </c>
      <c r="T165" s="77"/>
      <c r="U165" s="78"/>
    </row>
    <row r="166" spans="2:21" ht="25" customHeight="1" x14ac:dyDescent="0.2">
      <c r="B166" s="114">
        <f t="shared" si="2"/>
        <v>163</v>
      </c>
      <c r="C166" s="108" t="s">
        <v>187</v>
      </c>
      <c r="D166" s="25">
        <v>2</v>
      </c>
      <c r="E166" s="30" t="s">
        <v>300</v>
      </c>
      <c r="F166" s="31" t="s">
        <v>450</v>
      </c>
      <c r="G166" s="25" t="s">
        <v>28</v>
      </c>
      <c r="H166" s="31" t="s">
        <v>451</v>
      </c>
      <c r="I166" s="55" t="s">
        <v>767</v>
      </c>
      <c r="J166" s="80" t="s">
        <v>452</v>
      </c>
      <c r="K166" s="25">
        <v>22</v>
      </c>
      <c r="L166" s="51" t="s">
        <v>60</v>
      </c>
      <c r="M166" s="52"/>
      <c r="N166" s="27" t="s">
        <v>14</v>
      </c>
      <c r="O166" s="53"/>
      <c r="P166" s="28">
        <v>109000</v>
      </c>
      <c r="Q166" s="27" t="s">
        <v>14</v>
      </c>
      <c r="R166" s="42">
        <v>120000</v>
      </c>
      <c r="T166" s="77"/>
      <c r="U166" s="78"/>
    </row>
    <row r="167" spans="2:21" ht="25" customHeight="1" x14ac:dyDescent="0.2">
      <c r="B167" s="114">
        <f t="shared" si="2"/>
        <v>164</v>
      </c>
      <c r="C167" s="108" t="s">
        <v>187</v>
      </c>
      <c r="D167" s="25">
        <v>3</v>
      </c>
      <c r="E167" s="54" t="s">
        <v>691</v>
      </c>
      <c r="F167" s="26" t="s">
        <v>692</v>
      </c>
      <c r="G167" s="25" t="s">
        <v>28</v>
      </c>
      <c r="H167" s="26" t="s">
        <v>693</v>
      </c>
      <c r="I167" s="55" t="s">
        <v>694</v>
      </c>
      <c r="J167" s="81" t="s">
        <v>690</v>
      </c>
      <c r="K167" s="25">
        <v>16</v>
      </c>
      <c r="L167" s="83" t="s">
        <v>913</v>
      </c>
      <c r="M167" s="52">
        <v>80000</v>
      </c>
      <c r="N167" s="27" t="s">
        <v>14</v>
      </c>
      <c r="O167" s="53">
        <v>80000</v>
      </c>
      <c r="P167" s="28">
        <v>95000</v>
      </c>
      <c r="Q167" s="27" t="s">
        <v>14</v>
      </c>
      <c r="R167" s="42">
        <v>95000</v>
      </c>
      <c r="T167" s="77"/>
      <c r="U167" s="78"/>
    </row>
    <row r="168" spans="2:21" ht="25" customHeight="1" x14ac:dyDescent="0.2">
      <c r="B168" s="114">
        <f t="shared" si="2"/>
        <v>165</v>
      </c>
      <c r="C168" s="108" t="s">
        <v>773</v>
      </c>
      <c r="D168" s="25">
        <v>4</v>
      </c>
      <c r="E168" s="54" t="s">
        <v>691</v>
      </c>
      <c r="F168" s="26" t="s">
        <v>774</v>
      </c>
      <c r="G168" s="25" t="s">
        <v>28</v>
      </c>
      <c r="H168" s="26" t="s">
        <v>775</v>
      </c>
      <c r="I168" s="55" t="s">
        <v>694</v>
      </c>
      <c r="J168" s="81" t="s">
        <v>776</v>
      </c>
      <c r="K168" s="25">
        <v>13</v>
      </c>
      <c r="L168" s="51" t="s">
        <v>13</v>
      </c>
      <c r="M168" s="52">
        <v>80000</v>
      </c>
      <c r="N168" s="27" t="s">
        <v>14</v>
      </c>
      <c r="O168" s="53">
        <v>80000</v>
      </c>
      <c r="P168" s="28">
        <v>95000</v>
      </c>
      <c r="Q168" s="27" t="s">
        <v>14</v>
      </c>
      <c r="R168" s="42">
        <v>95000</v>
      </c>
      <c r="T168" s="77"/>
      <c r="U168" s="78"/>
    </row>
    <row r="169" spans="2:21" ht="25" customHeight="1" x14ac:dyDescent="0.2">
      <c r="B169" s="114">
        <f t="shared" si="2"/>
        <v>166</v>
      </c>
      <c r="C169" s="108" t="s">
        <v>187</v>
      </c>
      <c r="D169" s="25">
        <v>5</v>
      </c>
      <c r="E169" s="54" t="s">
        <v>874</v>
      </c>
      <c r="F169" s="65" t="s">
        <v>875</v>
      </c>
      <c r="G169" s="25" t="s">
        <v>28</v>
      </c>
      <c r="H169" s="30" t="s">
        <v>876</v>
      </c>
      <c r="I169" s="25" t="s">
        <v>877</v>
      </c>
      <c r="J169" s="90">
        <v>45651</v>
      </c>
      <c r="K169" s="56">
        <v>12</v>
      </c>
      <c r="L169" s="83" t="s">
        <v>926</v>
      </c>
      <c r="M169" s="52"/>
      <c r="N169" s="27"/>
      <c r="O169" s="53"/>
      <c r="P169" s="28">
        <v>95000</v>
      </c>
      <c r="Q169" s="27"/>
      <c r="R169" s="42">
        <v>98000</v>
      </c>
      <c r="T169" s="77"/>
      <c r="U169" s="78"/>
    </row>
    <row r="170" spans="2:21" ht="25" customHeight="1" x14ac:dyDescent="0.2">
      <c r="B170" s="114">
        <f t="shared" si="2"/>
        <v>167</v>
      </c>
      <c r="C170" s="108" t="s">
        <v>145</v>
      </c>
      <c r="D170" s="25">
        <v>1</v>
      </c>
      <c r="E170" s="30" t="s">
        <v>146</v>
      </c>
      <c r="F170" s="31" t="s">
        <v>147</v>
      </c>
      <c r="G170" s="25" t="s">
        <v>28</v>
      </c>
      <c r="H170" s="31" t="s">
        <v>148</v>
      </c>
      <c r="I170" s="25" t="s">
        <v>149</v>
      </c>
      <c r="J170" s="80" t="s">
        <v>150</v>
      </c>
      <c r="K170" s="25">
        <v>15</v>
      </c>
      <c r="L170" s="51" t="s">
        <v>60</v>
      </c>
      <c r="M170" s="52"/>
      <c r="N170" s="27" t="s">
        <v>14</v>
      </c>
      <c r="O170" s="53"/>
      <c r="P170" s="28">
        <v>120650</v>
      </c>
      <c r="Q170" s="27" t="s">
        <v>14</v>
      </c>
      <c r="R170" s="42">
        <f>P170</f>
        <v>120650</v>
      </c>
      <c r="T170" s="77"/>
      <c r="U170" s="78"/>
    </row>
    <row r="171" spans="2:21" ht="25" customHeight="1" x14ac:dyDescent="0.2">
      <c r="B171" s="114">
        <f t="shared" si="2"/>
        <v>168</v>
      </c>
      <c r="C171" s="108" t="s">
        <v>145</v>
      </c>
      <c r="D171" s="25">
        <v>2</v>
      </c>
      <c r="E171" s="30" t="s">
        <v>300</v>
      </c>
      <c r="F171" s="31" t="s">
        <v>301</v>
      </c>
      <c r="G171" s="25" t="s">
        <v>28</v>
      </c>
      <c r="H171" s="26" t="s">
        <v>516</v>
      </c>
      <c r="I171" s="25" t="s">
        <v>302</v>
      </c>
      <c r="J171" s="80" t="s">
        <v>299</v>
      </c>
      <c r="K171" s="25">
        <v>37</v>
      </c>
      <c r="L171" s="51" t="s">
        <v>766</v>
      </c>
      <c r="M171" s="52"/>
      <c r="N171" s="27" t="s">
        <v>14</v>
      </c>
      <c r="O171" s="53"/>
      <c r="P171" s="28">
        <v>105000</v>
      </c>
      <c r="Q171" s="27" t="s">
        <v>14</v>
      </c>
      <c r="R171" s="42">
        <v>110000</v>
      </c>
      <c r="T171" s="77"/>
      <c r="U171" s="78"/>
    </row>
    <row r="172" spans="2:21" ht="25" customHeight="1" x14ac:dyDescent="0.2">
      <c r="B172" s="114">
        <f t="shared" si="2"/>
        <v>169</v>
      </c>
      <c r="C172" s="108" t="s">
        <v>932</v>
      </c>
      <c r="D172" s="25">
        <v>3</v>
      </c>
      <c r="E172" s="54" t="s">
        <v>922</v>
      </c>
      <c r="F172" s="65" t="s">
        <v>923</v>
      </c>
      <c r="G172" s="25" t="s">
        <v>28</v>
      </c>
      <c r="H172" s="30" t="s">
        <v>924</v>
      </c>
      <c r="I172" s="25" t="s">
        <v>925</v>
      </c>
      <c r="J172" s="91">
        <v>45612</v>
      </c>
      <c r="K172" s="56">
        <v>19</v>
      </c>
      <c r="L172" s="83" t="s">
        <v>926</v>
      </c>
      <c r="M172" s="52"/>
      <c r="N172" s="27"/>
      <c r="O172" s="53"/>
      <c r="P172" s="28">
        <v>96900</v>
      </c>
      <c r="Q172" s="27" t="s">
        <v>927</v>
      </c>
      <c r="R172" s="42">
        <v>122900</v>
      </c>
      <c r="T172" s="77"/>
      <c r="U172" s="78"/>
    </row>
    <row r="173" spans="2:21" ht="25" customHeight="1" x14ac:dyDescent="0.2">
      <c r="B173" s="114">
        <f t="shared" si="2"/>
        <v>170</v>
      </c>
      <c r="C173" s="108" t="s">
        <v>83</v>
      </c>
      <c r="D173" s="25">
        <v>1</v>
      </c>
      <c r="E173" s="30" t="s">
        <v>84</v>
      </c>
      <c r="F173" s="31" t="s">
        <v>85</v>
      </c>
      <c r="G173" s="25" t="s">
        <v>28</v>
      </c>
      <c r="H173" s="31" t="s">
        <v>86</v>
      </c>
      <c r="I173" s="25" t="s">
        <v>87</v>
      </c>
      <c r="J173" s="80" t="s">
        <v>88</v>
      </c>
      <c r="K173" s="25">
        <v>6</v>
      </c>
      <c r="L173" s="51" t="s">
        <v>25</v>
      </c>
      <c r="M173" s="52"/>
      <c r="N173" s="27" t="s">
        <v>14</v>
      </c>
      <c r="O173" s="53"/>
      <c r="P173" s="28">
        <v>83000</v>
      </c>
      <c r="Q173" s="27" t="s">
        <v>14</v>
      </c>
      <c r="R173" s="42">
        <v>83000</v>
      </c>
      <c r="T173" s="77"/>
      <c r="U173" s="78"/>
    </row>
    <row r="174" spans="2:21" ht="25" customHeight="1" x14ac:dyDescent="0.2">
      <c r="B174" s="114">
        <f t="shared" si="2"/>
        <v>171</v>
      </c>
      <c r="C174" s="111" t="s">
        <v>83</v>
      </c>
      <c r="D174" s="67">
        <v>2</v>
      </c>
      <c r="E174" s="30" t="s">
        <v>93</v>
      </c>
      <c r="F174" s="86" t="s">
        <v>94</v>
      </c>
      <c r="G174" s="25" t="s">
        <v>28</v>
      </c>
      <c r="H174" s="86" t="s">
        <v>95</v>
      </c>
      <c r="I174" s="67" t="s">
        <v>96</v>
      </c>
      <c r="J174" s="80" t="s">
        <v>97</v>
      </c>
      <c r="K174" s="67">
        <v>28</v>
      </c>
      <c r="L174" s="68" t="s">
        <v>60</v>
      </c>
      <c r="M174" s="69"/>
      <c r="N174" s="70" t="s">
        <v>14</v>
      </c>
      <c r="O174" s="71"/>
      <c r="P174" s="72">
        <v>81000</v>
      </c>
      <c r="Q174" s="70" t="s">
        <v>14</v>
      </c>
      <c r="R174" s="73">
        <v>93000</v>
      </c>
      <c r="T174" s="77"/>
      <c r="U174" s="78"/>
    </row>
    <row r="175" spans="2:21" ht="25" customHeight="1" x14ac:dyDescent="0.2">
      <c r="B175" s="114">
        <f t="shared" si="2"/>
        <v>172</v>
      </c>
      <c r="C175" s="111" t="s">
        <v>641</v>
      </c>
      <c r="D175" s="25">
        <v>3</v>
      </c>
      <c r="E175" s="85" t="s">
        <v>654</v>
      </c>
      <c r="F175" s="86" t="s">
        <v>677</v>
      </c>
      <c r="G175" s="25" t="s">
        <v>644</v>
      </c>
      <c r="H175" s="86" t="s">
        <v>664</v>
      </c>
      <c r="I175" s="67" t="s">
        <v>670</v>
      </c>
      <c r="J175" s="80" t="s">
        <v>674</v>
      </c>
      <c r="K175" s="67">
        <v>10</v>
      </c>
      <c r="L175" s="68" t="s">
        <v>525</v>
      </c>
      <c r="M175" s="69">
        <v>80000</v>
      </c>
      <c r="N175" s="70" t="s">
        <v>14</v>
      </c>
      <c r="O175" s="71">
        <v>80000</v>
      </c>
      <c r="P175" s="69">
        <v>84620</v>
      </c>
      <c r="Q175" s="70" t="s">
        <v>14</v>
      </c>
      <c r="R175" s="106">
        <v>117620</v>
      </c>
      <c r="T175" s="77"/>
      <c r="U175" s="78"/>
    </row>
    <row r="176" spans="2:21" ht="25" customHeight="1" x14ac:dyDescent="0.2">
      <c r="B176" s="114">
        <f t="shared" si="2"/>
        <v>173</v>
      </c>
      <c r="C176" s="111" t="s">
        <v>83</v>
      </c>
      <c r="D176" s="67">
        <v>4</v>
      </c>
      <c r="E176" s="85" t="s">
        <v>240</v>
      </c>
      <c r="F176" s="86" t="s">
        <v>241</v>
      </c>
      <c r="G176" s="67" t="s">
        <v>28</v>
      </c>
      <c r="H176" s="86" t="s">
        <v>242</v>
      </c>
      <c r="I176" s="67" t="s">
        <v>243</v>
      </c>
      <c r="J176" s="80" t="s">
        <v>244</v>
      </c>
      <c r="K176" s="67">
        <v>45</v>
      </c>
      <c r="L176" s="68" t="s">
        <v>60</v>
      </c>
      <c r="M176" s="69"/>
      <c r="N176" s="70" t="s">
        <v>14</v>
      </c>
      <c r="O176" s="71"/>
      <c r="P176" s="72">
        <v>96000</v>
      </c>
      <c r="Q176" s="70" t="s">
        <v>14</v>
      </c>
      <c r="R176" s="73">
        <f>P176</f>
        <v>96000</v>
      </c>
      <c r="T176" s="77"/>
      <c r="U176" s="78"/>
    </row>
    <row r="177" spans="2:21" ht="25" customHeight="1" x14ac:dyDescent="0.2">
      <c r="B177" s="114">
        <f t="shared" si="2"/>
        <v>174</v>
      </c>
      <c r="C177" s="111" t="s">
        <v>83</v>
      </c>
      <c r="D177" s="25">
        <v>5</v>
      </c>
      <c r="E177" s="85" t="s">
        <v>284</v>
      </c>
      <c r="F177" s="86" t="s">
        <v>736</v>
      </c>
      <c r="G177" s="67" t="s">
        <v>28</v>
      </c>
      <c r="H177" s="86" t="s">
        <v>285</v>
      </c>
      <c r="I177" s="67" t="s">
        <v>286</v>
      </c>
      <c r="J177" s="80" t="s">
        <v>287</v>
      </c>
      <c r="K177" s="67">
        <v>30</v>
      </c>
      <c r="L177" s="51" t="s">
        <v>13</v>
      </c>
      <c r="M177" s="69"/>
      <c r="N177" s="70" t="s">
        <v>14</v>
      </c>
      <c r="O177" s="71"/>
      <c r="P177" s="72">
        <v>96531</v>
      </c>
      <c r="Q177" s="70" t="s">
        <v>14</v>
      </c>
      <c r="R177" s="73">
        <v>101531</v>
      </c>
      <c r="T177" s="77"/>
      <c r="U177" s="78"/>
    </row>
    <row r="178" spans="2:21" ht="25" customHeight="1" x14ac:dyDescent="0.2">
      <c r="B178" s="114">
        <f t="shared" si="2"/>
        <v>175</v>
      </c>
      <c r="C178" s="111" t="s">
        <v>641</v>
      </c>
      <c r="D178" s="67">
        <v>6</v>
      </c>
      <c r="E178" s="75" t="s">
        <v>653</v>
      </c>
      <c r="F178" s="94" t="s">
        <v>658</v>
      </c>
      <c r="G178" s="67" t="s">
        <v>644</v>
      </c>
      <c r="H178" s="94" t="s">
        <v>663</v>
      </c>
      <c r="I178" s="95" t="s">
        <v>669</v>
      </c>
      <c r="J178" s="81" t="s">
        <v>673</v>
      </c>
      <c r="K178" s="67">
        <v>39</v>
      </c>
      <c r="L178" s="97" t="s">
        <v>525</v>
      </c>
      <c r="M178" s="69">
        <v>50000</v>
      </c>
      <c r="N178" s="70" t="s">
        <v>14</v>
      </c>
      <c r="O178" s="71">
        <v>50000</v>
      </c>
      <c r="P178" s="69">
        <v>109850</v>
      </c>
      <c r="Q178" s="70" t="s">
        <v>14</v>
      </c>
      <c r="R178" s="106">
        <v>123050</v>
      </c>
      <c r="T178" s="77"/>
      <c r="U178" s="78"/>
    </row>
    <row r="179" spans="2:21" ht="25" customHeight="1" thickBot="1" x14ac:dyDescent="0.25">
      <c r="B179" s="115">
        <f t="shared" si="2"/>
        <v>176</v>
      </c>
      <c r="C179" s="112" t="s">
        <v>83</v>
      </c>
      <c r="D179" s="61">
        <v>7</v>
      </c>
      <c r="E179" s="101" t="s">
        <v>700</v>
      </c>
      <c r="F179" s="76" t="s">
        <v>701</v>
      </c>
      <c r="G179" s="61" t="s">
        <v>28</v>
      </c>
      <c r="H179" s="76" t="s">
        <v>702</v>
      </c>
      <c r="I179" s="61" t="s">
        <v>703</v>
      </c>
      <c r="J179" s="102" t="s">
        <v>704</v>
      </c>
      <c r="K179" s="61">
        <v>60</v>
      </c>
      <c r="L179" s="103" t="s">
        <v>705</v>
      </c>
      <c r="M179" s="62">
        <v>38000</v>
      </c>
      <c r="N179" s="63" t="s">
        <v>14</v>
      </c>
      <c r="O179" s="64">
        <v>56000</v>
      </c>
      <c r="P179" s="87">
        <v>80990</v>
      </c>
      <c r="Q179" s="63" t="s">
        <v>14</v>
      </c>
      <c r="R179" s="88">
        <v>111440</v>
      </c>
      <c r="T179" s="77"/>
      <c r="U179" s="78"/>
    </row>
    <row r="181" spans="2:21" ht="13.2" customHeight="1" x14ac:dyDescent="0.2">
      <c r="C181" s="3" t="s">
        <v>465</v>
      </c>
      <c r="E181" s="22">
        <f>COUNTIF(C$4:C$179,C181)</f>
        <v>4</v>
      </c>
      <c r="G181" s="23" t="s">
        <v>468</v>
      </c>
      <c r="H181" s="24">
        <f>COUNTIF(G$4:G$179,G181)</f>
        <v>9</v>
      </c>
      <c r="L181" s="16" t="s">
        <v>460</v>
      </c>
      <c r="M181" s="18">
        <f>AVERAGEA(M4:M179)</f>
        <v>484861.11111111112</v>
      </c>
      <c r="N181" s="4" t="s">
        <v>14</v>
      </c>
      <c r="O181" s="93">
        <f>AVERAGEA(O4:O179)</f>
        <v>2063676.4705882352</v>
      </c>
      <c r="P181" s="18">
        <f>AVERAGEA(P4:P179)</f>
        <v>99446.375</v>
      </c>
      <c r="Q181" s="4" t="s">
        <v>14</v>
      </c>
      <c r="R181" s="18">
        <f>AVERAGEA(R4:R179)</f>
        <v>115529.46590909091</v>
      </c>
    </row>
    <row r="182" spans="2:21" ht="13.7" customHeight="1" x14ac:dyDescent="0.2">
      <c r="C182" s="3" t="s">
        <v>414</v>
      </c>
      <c r="E182" s="22">
        <f>COUNTIF(C$4:C$179,C182)</f>
        <v>2</v>
      </c>
      <c r="G182" s="23" t="s">
        <v>469</v>
      </c>
      <c r="H182" s="24">
        <f>COUNTIF(G$4:G$179,G182)</f>
        <v>167</v>
      </c>
      <c r="L182" s="17"/>
    </row>
    <row r="183" spans="2:21" ht="13.7" customHeight="1" x14ac:dyDescent="0.2">
      <c r="C183" s="3" t="s">
        <v>345</v>
      </c>
      <c r="E183" s="22">
        <f>COUNTIF(C$4:C$179,C183)</f>
        <v>3</v>
      </c>
      <c r="J183" s="32" t="s">
        <v>607</v>
      </c>
      <c r="K183" s="33">
        <f>SUM(K4:K179)</f>
        <v>6404</v>
      </c>
      <c r="L183" s="16" t="s">
        <v>461</v>
      </c>
      <c r="M183" s="18">
        <f>MEDIAN(M4:M179)</f>
        <v>58000</v>
      </c>
      <c r="N183" s="19" t="s">
        <v>14</v>
      </c>
      <c r="O183" s="18">
        <f>MEDIAN(O4:O179)</f>
        <v>72000</v>
      </c>
      <c r="P183" s="18">
        <f>MEDIAN(P4:P179)</f>
        <v>93000</v>
      </c>
      <c r="Q183" s="19" t="s">
        <v>14</v>
      </c>
      <c r="R183" s="18">
        <f>MEDIAN(R4:R179)</f>
        <v>107580</v>
      </c>
    </row>
    <row r="184" spans="2:21" ht="13.7" customHeight="1" x14ac:dyDescent="0.2">
      <c r="C184" s="3" t="s">
        <v>42</v>
      </c>
      <c r="E184" s="22">
        <f>COUNTIF(C$4:C$160,C184)</f>
        <v>3</v>
      </c>
      <c r="H184" s="74">
        <f>SUM(H181:H182)</f>
        <v>176</v>
      </c>
    </row>
    <row r="185" spans="2:21" ht="13.7" customHeight="1" x14ac:dyDescent="0.2">
      <c r="C185" s="3" t="s">
        <v>896</v>
      </c>
      <c r="E185" s="22">
        <f t="shared" ref="E185:E207" si="3">COUNTIF(C$4:C$179,C185)</f>
        <v>11</v>
      </c>
    </row>
    <row r="186" spans="2:21" ht="13.7" customHeight="1" x14ac:dyDescent="0.2">
      <c r="C186" s="3" t="s">
        <v>234</v>
      </c>
      <c r="E186" s="22">
        <f t="shared" si="3"/>
        <v>4</v>
      </c>
      <c r="F186" s="40"/>
      <c r="G186" s="40"/>
    </row>
    <row r="187" spans="2:21" s="3" customFormat="1" ht="13.7" customHeight="1" x14ac:dyDescent="0.2">
      <c r="B187" s="1"/>
      <c r="C187" s="3" t="s">
        <v>110</v>
      </c>
      <c r="D187" s="1"/>
      <c r="E187" s="22">
        <f t="shared" si="3"/>
        <v>4</v>
      </c>
      <c r="F187" s="40"/>
      <c r="G187" s="40"/>
      <c r="H187" s="1"/>
      <c r="I187" s="4"/>
      <c r="J187" s="4"/>
      <c r="K187" s="1"/>
      <c r="L187" s="1"/>
      <c r="M187" s="1"/>
      <c r="N187" s="4"/>
      <c r="O187" s="1"/>
      <c r="P187" s="1"/>
      <c r="Q187" s="4"/>
      <c r="R187" s="1"/>
    </row>
    <row r="188" spans="2:21" s="3" customFormat="1" ht="13.7" customHeight="1" x14ac:dyDescent="0.2">
      <c r="B188" s="1"/>
      <c r="C188" s="3" t="s">
        <v>26</v>
      </c>
      <c r="D188" s="1"/>
      <c r="E188" s="22">
        <f t="shared" si="3"/>
        <v>12</v>
      </c>
      <c r="F188" s="41"/>
      <c r="G188" s="40"/>
      <c r="H188" s="1"/>
      <c r="I188" s="4"/>
      <c r="J188" s="4"/>
      <c r="K188" s="1"/>
      <c r="L188" s="1"/>
      <c r="M188" s="1"/>
      <c r="N188" s="4"/>
      <c r="O188" s="1"/>
      <c r="P188" s="1"/>
      <c r="Q188" s="4"/>
      <c r="R188" s="1"/>
    </row>
    <row r="189" spans="2:21" s="3" customFormat="1" ht="13.7" customHeight="1" x14ac:dyDescent="0.2">
      <c r="B189" s="1"/>
      <c r="C189" s="3" t="s">
        <v>48</v>
      </c>
      <c r="D189" s="1"/>
      <c r="E189" s="22">
        <f t="shared" si="3"/>
        <v>10</v>
      </c>
      <c r="G189" s="1"/>
      <c r="H189" s="1"/>
      <c r="I189" s="4"/>
      <c r="J189" s="4"/>
      <c r="K189" s="1"/>
      <c r="L189" s="1"/>
      <c r="M189" s="1"/>
      <c r="N189" s="4"/>
      <c r="O189" s="1"/>
      <c r="P189" s="1"/>
      <c r="Q189" s="4"/>
      <c r="R189" s="1"/>
    </row>
    <row r="190" spans="2:21" s="3" customFormat="1" ht="13.7" customHeight="1" x14ac:dyDescent="0.2">
      <c r="B190" s="1"/>
      <c r="C190" s="3" t="s">
        <v>31</v>
      </c>
      <c r="D190" s="1"/>
      <c r="E190" s="22">
        <f t="shared" si="3"/>
        <v>13</v>
      </c>
      <c r="G190" s="1"/>
      <c r="H190" s="1"/>
      <c r="I190" s="4"/>
      <c r="J190" s="4"/>
      <c r="K190" s="1"/>
      <c r="L190" s="1"/>
      <c r="M190" s="1"/>
      <c r="N190" s="4"/>
      <c r="O190" s="1"/>
      <c r="P190" s="1"/>
      <c r="Q190" s="4"/>
      <c r="R190" s="1"/>
    </row>
    <row r="191" spans="2:21" s="3" customFormat="1" ht="13.7" customHeight="1" x14ac:dyDescent="0.2">
      <c r="B191" s="1"/>
      <c r="C191" s="3" t="s">
        <v>102</v>
      </c>
      <c r="D191" s="1"/>
      <c r="E191" s="22">
        <f t="shared" si="3"/>
        <v>9</v>
      </c>
      <c r="G191" s="1"/>
      <c r="H191" s="1"/>
      <c r="I191" s="4"/>
      <c r="J191" s="4"/>
      <c r="K191" s="1"/>
      <c r="L191" s="1"/>
      <c r="M191" s="1"/>
      <c r="N191" s="4"/>
      <c r="O191" s="1"/>
      <c r="P191" s="1"/>
      <c r="Q191" s="4"/>
      <c r="R191" s="1"/>
    </row>
    <row r="192" spans="2:21" s="3" customFormat="1" ht="13.7" customHeight="1" x14ac:dyDescent="0.2">
      <c r="B192" s="1"/>
      <c r="C192" s="3" t="s">
        <v>61</v>
      </c>
      <c r="D192" s="1"/>
      <c r="E192" s="22">
        <f t="shared" si="3"/>
        <v>9</v>
      </c>
      <c r="G192" s="1"/>
      <c r="H192" s="1"/>
      <c r="I192" s="4"/>
      <c r="J192" s="4"/>
      <c r="K192" s="1"/>
      <c r="L192" s="1"/>
      <c r="M192" s="1"/>
      <c r="N192" s="4"/>
      <c r="O192" s="1"/>
      <c r="P192" s="1"/>
      <c r="Q192" s="4"/>
      <c r="R192" s="1"/>
    </row>
    <row r="193" spans="2:18" s="3" customFormat="1" ht="13.7" customHeight="1" x14ac:dyDescent="0.2">
      <c r="B193" s="1"/>
      <c r="C193" s="3" t="s">
        <v>59</v>
      </c>
      <c r="D193" s="1"/>
      <c r="E193" s="22">
        <f t="shared" si="3"/>
        <v>14</v>
      </c>
      <c r="G193" s="1"/>
      <c r="H193" s="1"/>
      <c r="I193" s="4"/>
      <c r="J193" s="4"/>
      <c r="K193" s="1"/>
      <c r="L193" s="1"/>
      <c r="M193" s="1"/>
      <c r="N193" s="4"/>
      <c r="O193" s="1"/>
      <c r="P193" s="1"/>
      <c r="Q193" s="4"/>
      <c r="R193" s="1"/>
    </row>
    <row r="194" spans="2:18" s="3" customFormat="1" ht="13.7" customHeight="1" x14ac:dyDescent="0.2">
      <c r="B194" s="1"/>
      <c r="C194" s="3" t="s">
        <v>75</v>
      </c>
      <c r="D194" s="1"/>
      <c r="E194" s="22">
        <f t="shared" si="3"/>
        <v>3</v>
      </c>
      <c r="G194" s="1"/>
      <c r="H194" s="1"/>
      <c r="I194" s="4"/>
      <c r="J194" s="4"/>
      <c r="K194" s="1"/>
      <c r="L194" s="1"/>
      <c r="M194" s="1"/>
      <c r="N194" s="4"/>
      <c r="O194" s="1"/>
      <c r="P194" s="1"/>
      <c r="Q194" s="4"/>
      <c r="R194" s="1"/>
    </row>
    <row r="195" spans="2:18" s="3" customFormat="1" ht="13.7" customHeight="1" x14ac:dyDescent="0.2">
      <c r="B195" s="1"/>
      <c r="C195" s="3" t="s">
        <v>467</v>
      </c>
      <c r="D195" s="1"/>
      <c r="E195" s="22">
        <f t="shared" si="3"/>
        <v>1</v>
      </c>
      <c r="G195" s="1"/>
      <c r="H195" s="1"/>
      <c r="I195" s="4"/>
      <c r="J195" s="4"/>
      <c r="K195" s="1"/>
      <c r="L195" s="1"/>
      <c r="M195" s="1"/>
      <c r="N195" s="4"/>
      <c r="O195" s="1"/>
      <c r="P195" s="1"/>
      <c r="Q195" s="4"/>
      <c r="R195" s="1"/>
    </row>
    <row r="196" spans="2:18" s="3" customFormat="1" ht="13.7" customHeight="1" x14ac:dyDescent="0.2">
      <c r="B196" s="1"/>
      <c r="C196" s="3" t="s">
        <v>466</v>
      </c>
      <c r="D196" s="1"/>
      <c r="E196" s="22">
        <f t="shared" si="3"/>
        <v>0</v>
      </c>
      <c r="G196" s="1"/>
      <c r="H196" s="1"/>
      <c r="I196" s="4"/>
      <c r="J196" s="4"/>
      <c r="K196" s="1"/>
      <c r="L196" s="1"/>
      <c r="M196" s="1"/>
      <c r="N196" s="4"/>
      <c r="O196" s="1"/>
      <c r="P196" s="1"/>
      <c r="Q196" s="4"/>
      <c r="R196" s="1"/>
    </row>
    <row r="197" spans="2:18" s="3" customFormat="1" ht="13.7" customHeight="1" x14ac:dyDescent="0.2">
      <c r="B197" s="1"/>
      <c r="C197" s="3" t="s">
        <v>223</v>
      </c>
      <c r="D197" s="1"/>
      <c r="E197" s="22">
        <f t="shared" si="3"/>
        <v>9</v>
      </c>
      <c r="G197" s="1"/>
      <c r="H197" s="1"/>
      <c r="I197" s="4"/>
      <c r="J197" s="4"/>
      <c r="K197" s="1"/>
      <c r="L197" s="1"/>
      <c r="M197" s="1"/>
      <c r="N197" s="4"/>
      <c r="O197" s="1"/>
      <c r="P197" s="1"/>
      <c r="Q197" s="4"/>
      <c r="R197" s="1"/>
    </row>
    <row r="198" spans="2:18" s="3" customFormat="1" ht="13.7" customHeight="1" x14ac:dyDescent="0.2">
      <c r="B198" s="1"/>
      <c r="C198" s="3" t="s">
        <v>66</v>
      </c>
      <c r="D198" s="1"/>
      <c r="E198" s="22">
        <f t="shared" si="3"/>
        <v>6</v>
      </c>
      <c r="G198" s="1"/>
      <c r="H198" s="1"/>
      <c r="I198" s="4"/>
      <c r="J198" s="4"/>
      <c r="K198" s="1"/>
      <c r="L198" s="1"/>
      <c r="M198" s="1"/>
      <c r="N198" s="4"/>
      <c r="O198" s="1"/>
      <c r="P198" s="1"/>
      <c r="Q198" s="4"/>
      <c r="R198" s="1"/>
    </row>
    <row r="199" spans="2:18" s="3" customFormat="1" ht="13.7" customHeight="1" x14ac:dyDescent="0.2">
      <c r="B199" s="1"/>
      <c r="C199" s="3" t="s">
        <v>140</v>
      </c>
      <c r="D199" s="1"/>
      <c r="E199" s="22">
        <f t="shared" si="3"/>
        <v>8</v>
      </c>
      <c r="G199" s="1"/>
      <c r="H199" s="1"/>
      <c r="I199" s="4"/>
      <c r="J199" s="4"/>
      <c r="K199" s="1"/>
      <c r="L199" s="1"/>
      <c r="M199" s="1"/>
      <c r="N199" s="4"/>
      <c r="O199" s="1"/>
      <c r="P199" s="1"/>
      <c r="Q199" s="4"/>
      <c r="R199" s="1"/>
    </row>
    <row r="200" spans="2:18" s="3" customFormat="1" ht="13.7" customHeight="1" x14ac:dyDescent="0.2">
      <c r="B200" s="1"/>
      <c r="C200" s="3" t="s">
        <v>70</v>
      </c>
      <c r="D200" s="1"/>
      <c r="E200" s="22">
        <f t="shared" si="3"/>
        <v>7</v>
      </c>
      <c r="G200" s="1"/>
      <c r="H200" s="1"/>
      <c r="I200" s="4"/>
      <c r="J200" s="4"/>
      <c r="K200" s="1"/>
      <c r="L200" s="1"/>
      <c r="M200" s="1"/>
      <c r="N200" s="4"/>
      <c r="O200" s="1"/>
      <c r="P200" s="1"/>
      <c r="Q200" s="4"/>
      <c r="R200" s="1"/>
    </row>
    <row r="201" spans="2:18" s="3" customFormat="1" ht="13.7" customHeight="1" x14ac:dyDescent="0.2">
      <c r="B201" s="1"/>
      <c r="C201" s="3" t="s">
        <v>171</v>
      </c>
      <c r="D201" s="1"/>
      <c r="E201" s="22">
        <f t="shared" si="3"/>
        <v>1</v>
      </c>
      <c r="G201" s="1"/>
      <c r="H201" s="1"/>
      <c r="I201" s="4"/>
      <c r="J201" s="4"/>
      <c r="K201" s="1"/>
      <c r="L201" s="1"/>
      <c r="M201" s="1"/>
      <c r="N201" s="4"/>
      <c r="O201" s="1"/>
      <c r="P201" s="1"/>
      <c r="Q201" s="4"/>
      <c r="R201" s="1"/>
    </row>
    <row r="202" spans="2:18" s="3" customFormat="1" ht="13.7" customHeight="1" x14ac:dyDescent="0.2">
      <c r="B202" s="1"/>
      <c r="C202" s="3" t="s">
        <v>151</v>
      </c>
      <c r="D202" s="1"/>
      <c r="E202" s="22">
        <f t="shared" si="3"/>
        <v>7</v>
      </c>
      <c r="F202" s="40"/>
      <c r="G202" s="40"/>
      <c r="H202" s="1"/>
      <c r="I202" s="4"/>
      <c r="J202" s="4"/>
      <c r="K202" s="1"/>
      <c r="L202" s="1"/>
      <c r="M202" s="1"/>
      <c r="N202" s="4"/>
      <c r="O202" s="1"/>
      <c r="P202" s="1"/>
      <c r="Q202" s="4"/>
      <c r="R202" s="1"/>
    </row>
    <row r="203" spans="2:18" s="3" customFormat="1" ht="13.7" customHeight="1" x14ac:dyDescent="0.2">
      <c r="B203" s="1"/>
      <c r="C203" s="3" t="s">
        <v>119</v>
      </c>
      <c r="D203" s="1"/>
      <c r="E203" s="22">
        <f t="shared" si="3"/>
        <v>11</v>
      </c>
      <c r="G203" s="1"/>
      <c r="H203" s="1"/>
      <c r="I203" s="4"/>
      <c r="J203" s="4"/>
      <c r="K203" s="1"/>
      <c r="L203" s="1"/>
      <c r="M203" s="1"/>
      <c r="N203" s="4"/>
      <c r="O203" s="1"/>
      <c r="P203" s="1"/>
      <c r="Q203" s="4"/>
      <c r="R203" s="1"/>
    </row>
    <row r="204" spans="2:18" s="3" customFormat="1" ht="13.7" customHeight="1" x14ac:dyDescent="0.2">
      <c r="B204" s="1"/>
      <c r="C204" s="3" t="s">
        <v>11</v>
      </c>
      <c r="D204" s="1"/>
      <c r="E204" s="22">
        <f t="shared" si="3"/>
        <v>10</v>
      </c>
      <c r="G204" s="1"/>
      <c r="H204" s="1"/>
      <c r="I204" s="4"/>
      <c r="J204" s="4"/>
      <c r="K204" s="1"/>
      <c r="L204" s="1"/>
      <c r="M204" s="1"/>
      <c r="N204" s="4"/>
      <c r="O204" s="1"/>
      <c r="P204" s="1"/>
      <c r="Q204" s="4"/>
      <c r="R204" s="1"/>
    </row>
    <row r="205" spans="2:18" ht="13.7" customHeight="1" x14ac:dyDescent="0.2">
      <c r="C205" s="3" t="s">
        <v>145</v>
      </c>
      <c r="E205" s="22">
        <f t="shared" si="3"/>
        <v>3</v>
      </c>
    </row>
    <row r="206" spans="2:18" ht="13.7" customHeight="1" x14ac:dyDescent="0.2">
      <c r="C206" s="3" t="s">
        <v>187</v>
      </c>
      <c r="E206" s="22">
        <f t="shared" si="3"/>
        <v>5</v>
      </c>
    </row>
    <row r="207" spans="2:18" s="3" customFormat="1" ht="13.7" customHeight="1" x14ac:dyDescent="0.2">
      <c r="B207" s="1"/>
      <c r="C207" s="3" t="s">
        <v>83</v>
      </c>
      <c r="D207" s="1"/>
      <c r="E207" s="22">
        <f t="shared" si="3"/>
        <v>7</v>
      </c>
      <c r="G207" s="1"/>
      <c r="H207" s="1"/>
      <c r="I207" s="4"/>
      <c r="J207" s="4"/>
      <c r="K207" s="1"/>
      <c r="L207" s="1"/>
      <c r="M207" s="1"/>
      <c r="N207" s="4"/>
      <c r="O207" s="1"/>
      <c r="P207" s="1"/>
      <c r="Q207" s="4"/>
      <c r="R207" s="1"/>
    </row>
    <row r="209" spans="3:5" ht="13.7" customHeight="1" x14ac:dyDescent="0.2">
      <c r="E209" s="74">
        <f>SUM(E181:E208)</f>
        <v>176</v>
      </c>
    </row>
    <row r="210" spans="3:5" ht="13.7" customHeight="1" x14ac:dyDescent="0.2">
      <c r="C210" s="29"/>
      <c r="E210" s="22"/>
    </row>
    <row r="211" spans="3:5" ht="13.7" customHeight="1" x14ac:dyDescent="0.2">
      <c r="E211" s="74"/>
    </row>
  </sheetData>
  <sheetProtection selectLockedCells="1" selectUnlockedCells="1"/>
  <autoFilter ref="A3:R3">
    <sortState ref="A5:S150">
      <sortCondition ref="D3:D150"/>
    </sortState>
  </autoFilter>
  <mergeCells count="13">
    <mergeCell ref="P2:R2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B2:B3"/>
    <mergeCell ref="D2:D3"/>
    <mergeCell ref="M2:O2"/>
  </mergeCells>
  <phoneticPr fontId="9"/>
  <printOptions horizontalCentered="1"/>
  <pageMargins left="0.39370078740157483" right="0.39370078740157483" top="0.59055118110236227" bottom="0.59055118110236227" header="0.51181102362204722" footer="0.31496062992125984"/>
  <pageSetup paperSize="9" scale="93" fitToHeight="0" orientation="landscape" useFirstPageNumber="1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有料一覧表</vt:lpstr>
      <vt:lpstr>有料一覧表!Excel_BuiltIn__FilterDatabase</vt:lpstr>
      <vt:lpstr>有料一覧表!Excel_BuiltIn_Print_Area</vt:lpstr>
      <vt:lpstr>有料一覧表!Excel_BuiltIn_Print_Titles</vt:lpstr>
      <vt:lpstr>有料一覧表!Print_Area</vt:lpstr>
      <vt:lpstr>有料一覧表!Print_Titles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2025-08-27T01:51:48Z</cp:lastPrinted>
  <dcterms:created xsi:type="dcterms:W3CDTF">2021-09-08T23:39:42Z</dcterms:created>
  <dcterms:modified xsi:type="dcterms:W3CDTF">2025-10-28T07:50:38Z</dcterms:modified>
</cp:coreProperties>
</file>