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107" windowWidth="8479" windowHeight="4653" activeTab="0"/>
  </bookViews>
  <sheets>
    <sheet name="R5" sheetId="1" r:id="rId1"/>
    <sheet name="R4" sheetId="2" r:id="rId2"/>
    <sheet name="R3" sheetId="3" r:id="rId3"/>
    <sheet name="R2" sheetId="4" r:id="rId4"/>
    <sheet name="H31" sheetId="5" r:id="rId5"/>
    <sheet name="H30" sheetId="6" r:id="rId6"/>
    <sheet name="H29" sheetId="7" r:id="rId7"/>
    <sheet name="H28" sheetId="8" r:id="rId8"/>
  </sheets>
  <definedNames>
    <definedName name="_xlnm.Print_Area" localSheetId="7">'H28'!$A$1:$K$15</definedName>
    <definedName name="_xlnm.Print_Area" localSheetId="6">'H29'!$A$1:$K$15</definedName>
    <definedName name="_xlnm.Print_Area" localSheetId="5">'H30'!$A$1:$K$15</definedName>
    <definedName name="_xlnm.Print_Area" localSheetId="4">'H31'!$A$1:$K$15</definedName>
    <definedName name="_xlnm.Print_Area" localSheetId="3">'R2'!$A$1:$K$15</definedName>
    <definedName name="_xlnm.Print_Area" localSheetId="2">'R3'!$A$1:$K$15</definedName>
    <definedName name="_xlnm.Print_Area" localSheetId="1">'R4'!$A$1:$K$15</definedName>
    <definedName name="_xlnm.Print_Area" localSheetId="0">'R5'!$A$1:$K$15</definedName>
  </definedNames>
  <calcPr fullCalcOnLoad="1"/>
</workbook>
</file>

<file path=xl/sharedStrings.xml><?xml version="1.0" encoding="utf-8"?>
<sst xmlns="http://schemas.openxmlformats.org/spreadsheetml/2006/main" count="176" uniqueCount="32">
  <si>
    <t>大分市の交通事故発生状況</t>
  </si>
  <si>
    <t>件数</t>
  </si>
  <si>
    <t>増減</t>
  </si>
  <si>
    <t>死者数</t>
  </si>
  <si>
    <t>負傷者数</t>
  </si>
  <si>
    <t>大分市</t>
  </si>
  <si>
    <t>大分中央署</t>
  </si>
  <si>
    <t>大分東署</t>
  </si>
  <si>
    <t>大分南署
（大分市分）</t>
  </si>
  <si>
    <t>大分県</t>
  </si>
  <si>
    <t xml:space="preserve"> </t>
  </si>
  <si>
    <t>27年</t>
  </si>
  <si>
    <t>前年同期比較</t>
  </si>
  <si>
    <t>28年</t>
  </si>
  <si>
    <t>平成28年12月31日現在</t>
  </si>
  <si>
    <t>29年</t>
  </si>
  <si>
    <t xml:space="preserve"> </t>
  </si>
  <si>
    <r>
      <t xml:space="preserve">大分南署
</t>
    </r>
    <r>
      <rPr>
        <sz val="11"/>
        <rFont val="ＭＳ 明朝"/>
        <family val="1"/>
      </rPr>
      <t>（大分市分）</t>
    </r>
  </si>
  <si>
    <t>平成29年12月31日現在</t>
  </si>
  <si>
    <t>30年</t>
  </si>
  <si>
    <t>平成30年12月31日現在</t>
  </si>
  <si>
    <t>1年</t>
  </si>
  <si>
    <t>令和元年12月31日現在</t>
  </si>
  <si>
    <t>2年</t>
  </si>
  <si>
    <t>令和2年12月31日現在</t>
  </si>
  <si>
    <t>3年</t>
  </si>
  <si>
    <t>令和3年12月31日現在</t>
  </si>
  <si>
    <t>4年</t>
  </si>
  <si>
    <t>5年</t>
  </si>
  <si>
    <t>令和5年12月31日現在</t>
  </si>
  <si>
    <t>令和4年12月31日現在</t>
  </si>
  <si>
    <t>高速道路
交通警察隊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</si>
</sst>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+##0.0"/>
    <numFmt numFmtId="178" formatCode="\+##0"/>
    <numFmt numFmtId="179" formatCode="##0"/>
    <numFmt numFmtId="180" formatCode="&quot;△&quot;\ #,##0;&quot;▲&quot;\ #,##0"/>
    <numFmt numFmtId="181" formatCode="&quot;+&quot;\ #,##0;&quot;-&quot;\ #,##0"/>
    <numFmt numFmtId="182" formatCode="0;&quot;△ &quot;0"/>
    <numFmt numFmtId="183" formatCode="0.0;&quot;△ &quot;0.0"/>
    <numFmt numFmtId="184" formatCode="#,##0.0;&quot;△ &quot;#,##0.0"/>
    <numFmt numFmtId="185" formatCode="0.0_ "/>
    <numFmt numFmtId="186" formatCode="0.0%"/>
    <numFmt numFmtId="187" formatCode="0_ "/>
    <numFmt numFmtId="188" formatCode="#,##0_);[Red]\(#,##0\)"/>
    <numFmt numFmtId="189" formatCode="#,##0.0_ "/>
    <numFmt numFmtId="190" formatCode="#,##0;&quot;△ &quot;#,##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20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medium"/>
      <top style="dotted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33" borderId="12" xfId="0" applyNumberFormat="1" applyFont="1" applyFill="1" applyBorder="1" applyAlignment="1">
      <alignment horizontal="right" vertical="center"/>
    </xf>
    <xf numFmtId="176" fontId="2" fillId="33" borderId="13" xfId="0" applyNumberFormat="1" applyFont="1" applyFill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33" borderId="14" xfId="0" applyNumberFormat="1" applyFont="1" applyFill="1" applyBorder="1" applyAlignment="1">
      <alignment horizontal="right" vertical="center"/>
    </xf>
    <xf numFmtId="176" fontId="2" fillId="33" borderId="15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176" fontId="2" fillId="0" borderId="22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33" borderId="23" xfId="0" applyNumberFormat="1" applyFont="1" applyFill="1" applyBorder="1" applyAlignment="1">
      <alignment horizontal="right" vertical="center"/>
    </xf>
    <xf numFmtId="176" fontId="2" fillId="33" borderId="24" xfId="0" applyNumberFormat="1" applyFont="1" applyFill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33" borderId="27" xfId="0" applyNumberFormat="1" applyFont="1" applyFill="1" applyBorder="1" applyAlignment="1">
      <alignment horizontal="right" vertical="center"/>
    </xf>
    <xf numFmtId="176" fontId="2" fillId="33" borderId="28" xfId="0" applyNumberFormat="1" applyFont="1" applyFill="1" applyBorder="1" applyAlignment="1">
      <alignment horizontal="right" vertical="center"/>
    </xf>
    <xf numFmtId="190" fontId="2" fillId="0" borderId="17" xfId="0" applyNumberFormat="1" applyFont="1" applyBorder="1" applyAlignment="1">
      <alignment horizontal="right" vertical="center"/>
    </xf>
    <xf numFmtId="190" fontId="2" fillId="0" borderId="12" xfId="0" applyNumberFormat="1" applyFont="1" applyBorder="1" applyAlignment="1">
      <alignment horizontal="right" vertical="center"/>
    </xf>
    <xf numFmtId="190" fontId="2" fillId="33" borderId="12" xfId="0" applyNumberFormat="1" applyFont="1" applyFill="1" applyBorder="1" applyAlignment="1">
      <alignment horizontal="right" vertical="center"/>
    </xf>
    <xf numFmtId="190" fontId="2" fillId="33" borderId="13" xfId="0" applyNumberFormat="1" applyFont="1" applyFill="1" applyBorder="1" applyAlignment="1">
      <alignment horizontal="right" vertical="center"/>
    </xf>
    <xf numFmtId="190" fontId="2" fillId="0" borderId="22" xfId="0" applyNumberFormat="1" applyFont="1" applyBorder="1" applyAlignment="1">
      <alignment horizontal="right" vertical="center"/>
    </xf>
    <xf numFmtId="190" fontId="2" fillId="0" borderId="23" xfId="0" applyNumberFormat="1" applyFont="1" applyBorder="1" applyAlignment="1">
      <alignment horizontal="right" vertical="center"/>
    </xf>
    <xf numFmtId="190" fontId="2" fillId="33" borderId="23" xfId="0" applyNumberFormat="1" applyFont="1" applyFill="1" applyBorder="1" applyAlignment="1">
      <alignment horizontal="right" vertical="center"/>
    </xf>
    <xf numFmtId="190" fontId="2" fillId="33" borderId="24" xfId="0" applyNumberFormat="1" applyFont="1" applyFill="1" applyBorder="1" applyAlignment="1">
      <alignment horizontal="right" vertical="center"/>
    </xf>
    <xf numFmtId="190" fontId="2" fillId="0" borderId="26" xfId="0" applyNumberFormat="1" applyFont="1" applyBorder="1" applyAlignment="1">
      <alignment horizontal="right" vertical="center"/>
    </xf>
    <xf numFmtId="190" fontId="2" fillId="0" borderId="27" xfId="0" applyNumberFormat="1" applyFont="1" applyBorder="1" applyAlignment="1">
      <alignment horizontal="right" vertical="center"/>
    </xf>
    <xf numFmtId="190" fontId="2" fillId="33" borderId="27" xfId="0" applyNumberFormat="1" applyFont="1" applyFill="1" applyBorder="1" applyAlignment="1">
      <alignment horizontal="right" vertical="center"/>
    </xf>
    <xf numFmtId="190" fontId="2" fillId="33" borderId="28" xfId="0" applyNumberFormat="1" applyFont="1" applyFill="1" applyBorder="1" applyAlignment="1">
      <alignment horizontal="right" vertical="center"/>
    </xf>
    <xf numFmtId="190" fontId="2" fillId="0" borderId="18" xfId="0" applyNumberFormat="1" applyFont="1" applyBorder="1" applyAlignment="1">
      <alignment horizontal="right" vertical="center"/>
    </xf>
    <xf numFmtId="190" fontId="2" fillId="0" borderId="14" xfId="0" applyNumberFormat="1" applyFont="1" applyBorder="1" applyAlignment="1">
      <alignment horizontal="right" vertical="center"/>
    </xf>
    <xf numFmtId="190" fontId="2" fillId="33" borderId="14" xfId="0" applyNumberFormat="1" applyFont="1" applyFill="1" applyBorder="1" applyAlignment="1">
      <alignment horizontal="right" vertical="center"/>
    </xf>
    <xf numFmtId="190" fontId="2" fillId="33" borderId="15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190" fontId="2" fillId="34" borderId="17" xfId="0" applyNumberFormat="1" applyFont="1" applyFill="1" applyBorder="1" applyAlignment="1">
      <alignment horizontal="right" vertical="center"/>
    </xf>
    <xf numFmtId="190" fontId="2" fillId="34" borderId="12" xfId="0" applyNumberFormat="1" applyFont="1" applyFill="1" applyBorder="1" applyAlignment="1">
      <alignment horizontal="right" vertical="center"/>
    </xf>
    <xf numFmtId="0" fontId="2" fillId="34" borderId="19" xfId="0" applyFont="1" applyFill="1" applyBorder="1" applyAlignment="1">
      <alignment horizontal="center" vertical="center"/>
    </xf>
    <xf numFmtId="190" fontId="2" fillId="34" borderId="22" xfId="0" applyNumberFormat="1" applyFont="1" applyFill="1" applyBorder="1" applyAlignment="1">
      <alignment horizontal="right" vertical="center"/>
    </xf>
    <xf numFmtId="190" fontId="2" fillId="34" borderId="23" xfId="0" applyNumberFormat="1" applyFont="1" applyFill="1" applyBorder="1" applyAlignment="1">
      <alignment horizontal="right" vertical="center"/>
    </xf>
    <xf numFmtId="0" fontId="2" fillId="34" borderId="25" xfId="0" applyFont="1" applyFill="1" applyBorder="1" applyAlignment="1">
      <alignment horizontal="center" vertical="center"/>
    </xf>
    <xf numFmtId="190" fontId="2" fillId="34" borderId="26" xfId="0" applyNumberFormat="1" applyFont="1" applyFill="1" applyBorder="1" applyAlignment="1">
      <alignment horizontal="right" vertical="center"/>
    </xf>
    <xf numFmtId="190" fontId="2" fillId="34" borderId="27" xfId="0" applyNumberFormat="1" applyFont="1" applyFill="1" applyBorder="1" applyAlignment="1">
      <alignment horizontal="right" vertical="center"/>
    </xf>
    <xf numFmtId="0" fontId="2" fillId="34" borderId="21" xfId="0" applyFont="1" applyFill="1" applyBorder="1" applyAlignment="1">
      <alignment horizontal="center" vertical="center" wrapText="1"/>
    </xf>
    <xf numFmtId="190" fontId="2" fillId="34" borderId="18" xfId="0" applyNumberFormat="1" applyFont="1" applyFill="1" applyBorder="1" applyAlignment="1">
      <alignment horizontal="right" vertical="center"/>
    </xf>
    <xf numFmtId="190" fontId="2" fillId="34" borderId="14" xfId="0" applyNumberFormat="1" applyFont="1" applyFill="1" applyBorder="1" applyAlignment="1">
      <alignment horizontal="right" vertical="center"/>
    </xf>
    <xf numFmtId="0" fontId="6" fillId="34" borderId="0" xfId="0" applyFont="1" applyFill="1" applyAlignment="1">
      <alignment horizontal="left" vertical="center" wrapText="1"/>
    </xf>
    <xf numFmtId="0" fontId="5" fillId="34" borderId="0" xfId="0" applyFont="1" applyFill="1" applyAlignment="1">
      <alignment horizontal="left" vertical="center" wrapText="1"/>
    </xf>
    <xf numFmtId="0" fontId="2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left" vertical="center"/>
    </xf>
    <xf numFmtId="190" fontId="2" fillId="35" borderId="12" xfId="0" applyNumberFormat="1" applyFont="1" applyFill="1" applyBorder="1" applyAlignment="1">
      <alignment horizontal="right" vertical="center"/>
    </xf>
    <xf numFmtId="0" fontId="2" fillId="35" borderId="10" xfId="0" applyFont="1" applyFill="1" applyBorder="1" applyAlignment="1">
      <alignment horizontal="center" vertical="center"/>
    </xf>
    <xf numFmtId="190" fontId="2" fillId="35" borderId="23" xfId="0" applyNumberFormat="1" applyFont="1" applyFill="1" applyBorder="1" applyAlignment="1">
      <alignment horizontal="right" vertical="center"/>
    </xf>
    <xf numFmtId="190" fontId="2" fillId="35" borderId="27" xfId="0" applyNumberFormat="1" applyFont="1" applyFill="1" applyBorder="1" applyAlignment="1">
      <alignment horizontal="right" vertical="center"/>
    </xf>
    <xf numFmtId="190" fontId="2" fillId="35" borderId="14" xfId="0" applyNumberFormat="1" applyFont="1" applyFill="1" applyBorder="1" applyAlignment="1">
      <alignment horizontal="right" vertical="center"/>
    </xf>
    <xf numFmtId="0" fontId="2" fillId="35" borderId="11" xfId="0" applyFont="1" applyFill="1" applyBorder="1" applyAlignment="1">
      <alignment horizontal="center" vertical="center"/>
    </xf>
    <xf numFmtId="190" fontId="2" fillId="35" borderId="13" xfId="0" applyNumberFormat="1" applyFont="1" applyFill="1" applyBorder="1" applyAlignment="1">
      <alignment horizontal="right" vertical="center"/>
    </xf>
    <xf numFmtId="190" fontId="2" fillId="35" borderId="24" xfId="0" applyNumberFormat="1" applyFont="1" applyFill="1" applyBorder="1" applyAlignment="1">
      <alignment horizontal="right" vertical="center"/>
    </xf>
    <xf numFmtId="190" fontId="2" fillId="35" borderId="28" xfId="0" applyNumberFormat="1" applyFont="1" applyFill="1" applyBorder="1" applyAlignment="1">
      <alignment horizontal="right" vertical="center"/>
    </xf>
    <xf numFmtId="190" fontId="2" fillId="35" borderId="15" xfId="0" applyNumberFormat="1" applyFont="1" applyFill="1" applyBorder="1" applyAlignment="1">
      <alignment horizontal="right" vertical="center"/>
    </xf>
    <xf numFmtId="190" fontId="2" fillId="35" borderId="29" xfId="0" applyNumberFormat="1" applyFont="1" applyFill="1" applyBorder="1" applyAlignment="1">
      <alignment horizontal="right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left" vertical="center"/>
    </xf>
    <xf numFmtId="58" fontId="3" fillId="34" borderId="0" xfId="0" applyNumberFormat="1" applyFont="1" applyFill="1" applyAlignment="1">
      <alignment horizontal="right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58" fontId="3" fillId="0" borderId="0" xfId="0" applyNumberFormat="1" applyFont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 wrapText="1"/>
    </xf>
    <xf numFmtId="190" fontId="2" fillId="34" borderId="37" xfId="0" applyNumberFormat="1" applyFont="1" applyFill="1" applyBorder="1" applyAlignment="1">
      <alignment horizontal="right" vertical="center"/>
    </xf>
    <xf numFmtId="190" fontId="2" fillId="34" borderId="38" xfId="0" applyNumberFormat="1" applyFont="1" applyFill="1" applyBorder="1" applyAlignment="1">
      <alignment horizontal="right" vertical="center"/>
    </xf>
    <xf numFmtId="190" fontId="2" fillId="35" borderId="39" xfId="0" applyNumberFormat="1" applyFont="1" applyFill="1" applyBorder="1" applyAlignment="1">
      <alignment horizontal="right" vertical="center"/>
    </xf>
    <xf numFmtId="190" fontId="2" fillId="35" borderId="38" xfId="0" applyNumberFormat="1" applyFont="1" applyFill="1" applyBorder="1" applyAlignment="1">
      <alignment horizontal="right" vertical="center"/>
    </xf>
    <xf numFmtId="0" fontId="2" fillId="0" borderId="20" xfId="0" applyFont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">
      <pane xSplit="9" ySplit="6" topLeftCell="J7" activePane="bottomRight" state="frozen"/>
      <selection pane="topLeft" activeCell="A1" sqref="A1"/>
      <selection pane="topRight" activeCell="J1" sqref="J1"/>
      <selection pane="bottomLeft" activeCell="A7" sqref="A7"/>
      <selection pane="bottomRight" activeCell="L8" sqref="L8"/>
    </sheetView>
  </sheetViews>
  <sheetFormatPr defaultColWidth="9.00390625" defaultRowHeight="13.5"/>
  <cols>
    <col min="1" max="1" width="14.125" style="47" customWidth="1"/>
    <col min="2" max="10" width="8.25390625" style="47" customWidth="1"/>
    <col min="11" max="11" width="1.12109375" style="47" customWidth="1"/>
    <col min="12" max="16384" width="9.00390625" style="47" customWidth="1"/>
  </cols>
  <sheetData>
    <row r="1" spans="1:10" ht="22.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</row>
    <row r="2" ht="28.5" customHeight="1"/>
    <row r="3" spans="1:10" ht="21">
      <c r="A3" s="83" t="s">
        <v>12</v>
      </c>
      <c r="B3" s="83"/>
      <c r="C3" s="83"/>
      <c r="D3" s="83"/>
      <c r="E3" s="83"/>
      <c r="F3" s="84" t="s">
        <v>29</v>
      </c>
      <c r="G3" s="84"/>
      <c r="H3" s="84"/>
      <c r="I3" s="84"/>
      <c r="J3" s="84"/>
    </row>
    <row r="4" ht="28.5" customHeight="1" thickBot="1"/>
    <row r="5" spans="1:10" ht="34.5" customHeight="1">
      <c r="A5" s="85"/>
      <c r="B5" s="87" t="s">
        <v>1</v>
      </c>
      <c r="C5" s="79"/>
      <c r="D5" s="80"/>
      <c r="E5" s="78" t="s">
        <v>3</v>
      </c>
      <c r="F5" s="79"/>
      <c r="G5" s="80"/>
      <c r="H5" s="78" t="s">
        <v>4</v>
      </c>
      <c r="I5" s="79"/>
      <c r="J5" s="81"/>
    </row>
    <row r="6" spans="1:10" ht="34.5" customHeight="1" thickBot="1">
      <c r="A6" s="86"/>
      <c r="B6" s="48" t="s">
        <v>28</v>
      </c>
      <c r="C6" s="49" t="s">
        <v>27</v>
      </c>
      <c r="D6" s="67" t="s">
        <v>2</v>
      </c>
      <c r="E6" s="48" t="s">
        <v>28</v>
      </c>
      <c r="F6" s="49" t="s">
        <v>27</v>
      </c>
      <c r="G6" s="67" t="s">
        <v>2</v>
      </c>
      <c r="H6" s="48" t="s">
        <v>28</v>
      </c>
      <c r="I6" s="49" t="s">
        <v>27</v>
      </c>
      <c r="J6" s="71" t="s">
        <v>2</v>
      </c>
    </row>
    <row r="7" spans="1:10" ht="57" customHeight="1" thickBot="1">
      <c r="A7" s="50" t="s">
        <v>5</v>
      </c>
      <c r="B7" s="51">
        <v>1230</v>
      </c>
      <c r="C7" s="51">
        <v>1236</v>
      </c>
      <c r="D7" s="76">
        <f>B7-C7</f>
        <v>-6</v>
      </c>
      <c r="E7" s="52">
        <v>4</v>
      </c>
      <c r="F7" s="52">
        <v>8</v>
      </c>
      <c r="G7" s="66">
        <f>E7-F7</f>
        <v>-4</v>
      </c>
      <c r="H7" s="52">
        <v>1518</v>
      </c>
      <c r="I7" s="52">
        <v>1493</v>
      </c>
      <c r="J7" s="72">
        <f>H7-I7</f>
        <v>25</v>
      </c>
    </row>
    <row r="8" spans="1:10" ht="57" customHeight="1">
      <c r="A8" s="77" t="s">
        <v>6</v>
      </c>
      <c r="B8" s="54">
        <v>764</v>
      </c>
      <c r="C8" s="55">
        <v>718</v>
      </c>
      <c r="D8" s="66">
        <f>B8-C8</f>
        <v>46</v>
      </c>
      <c r="E8" s="55">
        <v>1</v>
      </c>
      <c r="F8" s="55">
        <v>5</v>
      </c>
      <c r="G8" s="68">
        <f>E8-F8</f>
        <v>-4</v>
      </c>
      <c r="H8" s="55">
        <v>942</v>
      </c>
      <c r="I8" s="55">
        <v>841</v>
      </c>
      <c r="J8" s="73">
        <f>H8-I8</f>
        <v>101</v>
      </c>
    </row>
    <row r="9" spans="1:10" ht="57" customHeight="1">
      <c r="A9" s="56" t="s">
        <v>7</v>
      </c>
      <c r="B9" s="57">
        <v>253</v>
      </c>
      <c r="C9" s="58">
        <v>298</v>
      </c>
      <c r="D9" s="69">
        <f>B9-C9</f>
        <v>-45</v>
      </c>
      <c r="E9" s="58">
        <v>1</v>
      </c>
      <c r="F9" s="58">
        <v>3</v>
      </c>
      <c r="G9" s="69">
        <f>E9-F9</f>
        <v>-2</v>
      </c>
      <c r="H9" s="58">
        <v>317</v>
      </c>
      <c r="I9" s="58">
        <v>368</v>
      </c>
      <c r="J9" s="74">
        <f>H9-I9</f>
        <v>-51</v>
      </c>
    </row>
    <row r="10" spans="1:10" ht="57" customHeight="1">
      <c r="A10" s="101" t="s">
        <v>17</v>
      </c>
      <c r="B10" s="51">
        <v>211</v>
      </c>
      <c r="C10" s="52">
        <v>218</v>
      </c>
      <c r="D10" s="69">
        <f>B10-C10</f>
        <v>-7</v>
      </c>
      <c r="E10" s="58">
        <v>2</v>
      </c>
      <c r="F10" s="58">
        <v>0</v>
      </c>
      <c r="G10" s="69">
        <f>E10-F10</f>
        <v>2</v>
      </c>
      <c r="H10" s="58">
        <v>257</v>
      </c>
      <c r="I10" s="58">
        <v>281</v>
      </c>
      <c r="J10" s="72">
        <f>H10-I10</f>
        <v>-24</v>
      </c>
    </row>
    <row r="11" spans="1:10" ht="57" customHeight="1" thickBot="1">
      <c r="A11" s="59" t="s">
        <v>31</v>
      </c>
      <c r="B11" s="102">
        <v>2</v>
      </c>
      <c r="C11" s="103">
        <v>2</v>
      </c>
      <c r="D11" s="70">
        <f>B11-C11</f>
        <v>0</v>
      </c>
      <c r="E11" s="61">
        <v>0</v>
      </c>
      <c r="F11" s="61">
        <v>0</v>
      </c>
      <c r="G11" s="70">
        <f>E11-F11</f>
        <v>0</v>
      </c>
      <c r="H11" s="61">
        <v>2</v>
      </c>
      <c r="I11" s="61">
        <v>3</v>
      </c>
      <c r="J11" s="104">
        <f>H11-I11</f>
        <v>-1</v>
      </c>
    </row>
    <row r="12" spans="1:10" ht="56.25" customHeight="1" thickBot="1">
      <c r="A12" s="59" t="s">
        <v>9</v>
      </c>
      <c r="B12" s="60">
        <v>2233</v>
      </c>
      <c r="C12" s="61">
        <v>2271</v>
      </c>
      <c r="D12" s="70">
        <f>B12-C12</f>
        <v>-38</v>
      </c>
      <c r="E12" s="61">
        <v>32</v>
      </c>
      <c r="F12" s="61">
        <v>32</v>
      </c>
      <c r="G12" s="70">
        <f>E12-F12</f>
        <v>0</v>
      </c>
      <c r="H12" s="61">
        <v>2767</v>
      </c>
      <c r="I12" s="61">
        <v>2804</v>
      </c>
      <c r="J12" s="75">
        <f>H12-I12</f>
        <v>-37</v>
      </c>
    </row>
    <row r="13" spans="1:17" ht="30" customHeight="1">
      <c r="A13" s="62"/>
      <c r="B13" s="62"/>
      <c r="C13" s="62"/>
      <c r="D13" s="62"/>
      <c r="E13" s="62"/>
      <c r="F13" s="62"/>
      <c r="G13" s="62"/>
      <c r="I13" s="47" t="s">
        <v>10</v>
      </c>
      <c r="K13" s="63"/>
      <c r="L13" s="63"/>
      <c r="M13" s="63"/>
      <c r="N13" s="63"/>
      <c r="O13" s="63"/>
      <c r="P13" s="63"/>
      <c r="Q13" s="63"/>
    </row>
    <row r="14" spans="1:7" ht="30" customHeight="1">
      <c r="A14" s="65"/>
      <c r="B14" s="65"/>
      <c r="C14" s="65"/>
      <c r="D14" s="65"/>
      <c r="E14" s="65"/>
      <c r="F14" s="65"/>
      <c r="G14" s="65"/>
    </row>
    <row r="15" spans="1:7" ht="30" customHeight="1">
      <c r="A15" s="64"/>
      <c r="B15" s="64"/>
      <c r="C15" s="64"/>
      <c r="D15" s="64"/>
      <c r="E15" s="64"/>
      <c r="F15" s="64"/>
      <c r="G15" s="64"/>
    </row>
    <row r="16" spans="1:7" ht="30" customHeight="1" hidden="1">
      <c r="A16" s="64"/>
      <c r="B16" s="64"/>
      <c r="C16" s="64"/>
      <c r="D16" s="64"/>
      <c r="E16" s="64"/>
      <c r="F16" s="64"/>
      <c r="G16" s="64"/>
    </row>
    <row r="17" spans="1:7" ht="30" customHeight="1" hidden="1">
      <c r="A17" s="64"/>
      <c r="B17" s="64"/>
      <c r="C17" s="64"/>
      <c r="D17" s="64"/>
      <c r="E17" s="64"/>
      <c r="F17" s="64"/>
      <c r="G17" s="64"/>
    </row>
    <row r="18" spans="1:7" ht="30" customHeight="1">
      <c r="A18" s="64"/>
      <c r="B18" s="64"/>
      <c r="C18" s="64"/>
      <c r="D18" s="64"/>
      <c r="E18" s="64"/>
      <c r="F18" s="64"/>
      <c r="G18" s="64"/>
    </row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>
      <c r="Q25" s="47">
        <v>3</v>
      </c>
    </row>
  </sheetData>
  <sheetProtection/>
  <mergeCells count="7">
    <mergeCell ref="E5:G5"/>
    <mergeCell ref="H5:J5"/>
    <mergeCell ref="A1:J1"/>
    <mergeCell ref="A3:E3"/>
    <mergeCell ref="F3:J3"/>
    <mergeCell ref="A5:A6"/>
    <mergeCell ref="B5:D5"/>
  </mergeCells>
  <printOptions/>
  <pageMargins left="0.944881889763779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pane xSplit="9" ySplit="6" topLeftCell="J10" activePane="bottomRight" state="frozen"/>
      <selection pane="topLeft" activeCell="A1" sqref="A1"/>
      <selection pane="topRight" activeCell="J1" sqref="J1"/>
      <selection pane="bottomLeft" activeCell="A7" sqref="A7"/>
      <selection pane="bottomRight" activeCell="B12" sqref="B12"/>
    </sheetView>
  </sheetViews>
  <sheetFormatPr defaultColWidth="9.00390625" defaultRowHeight="13.5"/>
  <cols>
    <col min="1" max="1" width="14.125" style="47" customWidth="1"/>
    <col min="2" max="10" width="8.25390625" style="47" customWidth="1"/>
    <col min="11" max="11" width="1.12109375" style="47" customWidth="1"/>
    <col min="12" max="16384" width="9.00390625" style="47" customWidth="1"/>
  </cols>
  <sheetData>
    <row r="1" spans="1:10" ht="22.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</row>
    <row r="2" ht="28.5" customHeight="1"/>
    <row r="3" spans="1:10" ht="21">
      <c r="A3" s="83" t="s">
        <v>12</v>
      </c>
      <c r="B3" s="83"/>
      <c r="C3" s="83"/>
      <c r="D3" s="83"/>
      <c r="E3" s="83"/>
      <c r="F3" s="84" t="s">
        <v>30</v>
      </c>
      <c r="G3" s="84"/>
      <c r="H3" s="84"/>
      <c r="I3" s="84"/>
      <c r="J3" s="84"/>
    </row>
    <row r="4" ht="28.5" customHeight="1" thickBot="1"/>
    <row r="5" spans="1:10" ht="34.5" customHeight="1">
      <c r="A5" s="85"/>
      <c r="B5" s="87" t="s">
        <v>1</v>
      </c>
      <c r="C5" s="79"/>
      <c r="D5" s="80"/>
      <c r="E5" s="78" t="s">
        <v>3</v>
      </c>
      <c r="F5" s="79"/>
      <c r="G5" s="80"/>
      <c r="H5" s="78" t="s">
        <v>4</v>
      </c>
      <c r="I5" s="79"/>
      <c r="J5" s="81"/>
    </row>
    <row r="6" spans="1:10" ht="34.5" customHeight="1" thickBot="1">
      <c r="A6" s="86"/>
      <c r="B6" s="48" t="s">
        <v>27</v>
      </c>
      <c r="C6" s="49" t="s">
        <v>25</v>
      </c>
      <c r="D6" s="67" t="s">
        <v>2</v>
      </c>
      <c r="E6" s="48" t="s">
        <v>27</v>
      </c>
      <c r="F6" s="49" t="s">
        <v>25</v>
      </c>
      <c r="G6" s="67" t="s">
        <v>2</v>
      </c>
      <c r="H6" s="48" t="s">
        <v>27</v>
      </c>
      <c r="I6" s="49" t="s">
        <v>25</v>
      </c>
      <c r="J6" s="71" t="s">
        <v>2</v>
      </c>
    </row>
    <row r="7" spans="1:10" ht="57" customHeight="1" thickBot="1">
      <c r="A7" s="50" t="s">
        <v>5</v>
      </c>
      <c r="B7" s="51">
        <v>1236</v>
      </c>
      <c r="C7" s="51">
        <v>1247</v>
      </c>
      <c r="D7" s="76">
        <f>B7-C7</f>
        <v>-11</v>
      </c>
      <c r="E7" s="52">
        <v>8</v>
      </c>
      <c r="F7" s="52">
        <v>14</v>
      </c>
      <c r="G7" s="66">
        <f>E7-F7</f>
        <v>-6</v>
      </c>
      <c r="H7" s="52">
        <v>1493</v>
      </c>
      <c r="I7" s="52">
        <v>1461</v>
      </c>
      <c r="J7" s="72">
        <f>H7-I7</f>
        <v>32</v>
      </c>
    </row>
    <row r="8" spans="1:10" ht="57" customHeight="1">
      <c r="A8" s="53" t="s">
        <v>6</v>
      </c>
      <c r="B8" s="54">
        <v>718</v>
      </c>
      <c r="C8" s="55">
        <v>764</v>
      </c>
      <c r="D8" s="66">
        <f>B8-C8</f>
        <v>-46</v>
      </c>
      <c r="E8" s="55">
        <v>5</v>
      </c>
      <c r="F8" s="55">
        <v>6</v>
      </c>
      <c r="G8" s="68">
        <f>E8-F8</f>
        <v>-1</v>
      </c>
      <c r="H8" s="55">
        <v>841</v>
      </c>
      <c r="I8" s="55">
        <v>889</v>
      </c>
      <c r="J8" s="73">
        <f>H8-I8</f>
        <v>-48</v>
      </c>
    </row>
    <row r="9" spans="1:10" ht="57" customHeight="1">
      <c r="A9" s="56" t="s">
        <v>7</v>
      </c>
      <c r="B9" s="57">
        <v>298</v>
      </c>
      <c r="C9" s="58">
        <v>261</v>
      </c>
      <c r="D9" s="69">
        <f>B9-C9</f>
        <v>37</v>
      </c>
      <c r="E9" s="58">
        <v>3</v>
      </c>
      <c r="F9" s="58">
        <v>6</v>
      </c>
      <c r="G9" s="69">
        <f>E9-F9</f>
        <v>-3</v>
      </c>
      <c r="H9" s="58">
        <v>368</v>
      </c>
      <c r="I9" s="58">
        <v>310</v>
      </c>
      <c r="J9" s="74">
        <f>H9-I9</f>
        <v>58</v>
      </c>
    </row>
    <row r="10" spans="1:10" ht="57" customHeight="1">
      <c r="A10" s="101" t="s">
        <v>17</v>
      </c>
      <c r="B10" s="51">
        <v>218</v>
      </c>
      <c r="C10" s="52">
        <v>221</v>
      </c>
      <c r="D10" s="66">
        <f>B10-C10</f>
        <v>-3</v>
      </c>
      <c r="E10" s="52">
        <v>0</v>
      </c>
      <c r="F10" s="52">
        <v>2</v>
      </c>
      <c r="G10" s="66">
        <f>E10-F10</f>
        <v>-2</v>
      </c>
      <c r="H10" s="52">
        <v>281</v>
      </c>
      <c r="I10" s="52">
        <v>261</v>
      </c>
      <c r="J10" s="72">
        <f>H10-I10</f>
        <v>20</v>
      </c>
    </row>
    <row r="11" spans="1:10" ht="57" customHeight="1" thickBot="1">
      <c r="A11" s="59" t="s">
        <v>31</v>
      </c>
      <c r="B11" s="102">
        <v>2</v>
      </c>
      <c r="C11" s="103">
        <v>1</v>
      </c>
      <c r="D11" s="105">
        <f>B11-C11</f>
        <v>1</v>
      </c>
      <c r="E11" s="103">
        <v>0</v>
      </c>
      <c r="F11" s="103">
        <v>0</v>
      </c>
      <c r="G11" s="105">
        <f>E11-F11</f>
        <v>0</v>
      </c>
      <c r="H11" s="103">
        <v>3</v>
      </c>
      <c r="I11" s="103">
        <v>1</v>
      </c>
      <c r="J11" s="104">
        <f>H11-I11</f>
        <v>2</v>
      </c>
    </row>
    <row r="12" spans="1:10" ht="56.25" customHeight="1" thickBot="1">
      <c r="A12" s="59" t="s">
        <v>9</v>
      </c>
      <c r="B12" s="60">
        <v>2271</v>
      </c>
      <c r="C12" s="61">
        <v>2360</v>
      </c>
      <c r="D12" s="70">
        <f>B12-C12</f>
        <v>-89</v>
      </c>
      <c r="E12" s="61">
        <v>32</v>
      </c>
      <c r="F12" s="61">
        <v>36</v>
      </c>
      <c r="G12" s="70">
        <f>E12-F12</f>
        <v>-4</v>
      </c>
      <c r="H12" s="61">
        <v>2804</v>
      </c>
      <c r="I12" s="61">
        <v>2832</v>
      </c>
      <c r="J12" s="75">
        <f>H12-I12</f>
        <v>-28</v>
      </c>
    </row>
    <row r="13" spans="1:17" ht="30" customHeight="1">
      <c r="A13" s="62"/>
      <c r="B13" s="62"/>
      <c r="C13" s="62"/>
      <c r="D13" s="62"/>
      <c r="E13" s="62"/>
      <c r="F13" s="62"/>
      <c r="G13" s="62"/>
      <c r="I13" s="47" t="s">
        <v>10</v>
      </c>
      <c r="K13" s="63"/>
      <c r="L13" s="63"/>
      <c r="M13" s="63"/>
      <c r="N13" s="63"/>
      <c r="O13" s="63"/>
      <c r="P13" s="63"/>
      <c r="Q13" s="63"/>
    </row>
    <row r="14" spans="1:7" ht="30" customHeight="1">
      <c r="A14" s="65"/>
      <c r="B14" s="65"/>
      <c r="C14" s="65"/>
      <c r="D14" s="65"/>
      <c r="E14" s="65"/>
      <c r="F14" s="65"/>
      <c r="G14" s="65"/>
    </row>
    <row r="15" spans="1:7" ht="30" customHeight="1">
      <c r="A15" s="64"/>
      <c r="B15" s="64"/>
      <c r="C15" s="64"/>
      <c r="D15" s="64"/>
      <c r="E15" s="64"/>
      <c r="F15" s="64"/>
      <c r="G15" s="64"/>
    </row>
    <row r="16" spans="1:7" ht="30" customHeight="1" hidden="1">
      <c r="A16" s="64"/>
      <c r="B16" s="64"/>
      <c r="C16" s="64"/>
      <c r="D16" s="64"/>
      <c r="E16" s="64"/>
      <c r="F16" s="64"/>
      <c r="G16" s="64"/>
    </row>
    <row r="17" spans="1:7" ht="30" customHeight="1" hidden="1">
      <c r="A17" s="64"/>
      <c r="B17" s="64"/>
      <c r="C17" s="64"/>
      <c r="D17" s="64"/>
      <c r="E17" s="64"/>
      <c r="F17" s="64"/>
      <c r="G17" s="64"/>
    </row>
    <row r="18" spans="1:7" ht="30" customHeight="1">
      <c r="A18" s="64"/>
      <c r="B18" s="64"/>
      <c r="C18" s="64"/>
      <c r="D18" s="64"/>
      <c r="E18" s="64"/>
      <c r="F18" s="64"/>
      <c r="G18" s="64"/>
    </row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>
      <c r="Q25" s="47">
        <v>3</v>
      </c>
    </row>
  </sheetData>
  <sheetProtection/>
  <mergeCells count="7">
    <mergeCell ref="A1:J1"/>
    <mergeCell ref="A3:E3"/>
    <mergeCell ref="F3:J3"/>
    <mergeCell ref="A5:A6"/>
    <mergeCell ref="B5:D5"/>
    <mergeCell ref="E5:G5"/>
    <mergeCell ref="H5:J5"/>
  </mergeCells>
  <printOptions/>
  <pageMargins left="0.9448818897637796" right="0.35433070866141736" top="0.984251968503937" bottom="0.984251968503937" header="0.5118110236220472" footer="0.5118110236220472"/>
  <pageSetup horizontalDpi="300" verticalDpi="300" orientation="portrait" paperSize="9" r:id="rId1"/>
  <ignoredErrors>
    <ignoredError sqref="D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pane xSplit="9" ySplit="6" topLeftCell="J10" activePane="bottomRight" state="frozen"/>
      <selection pane="topLeft" activeCell="A1" sqref="A1"/>
      <selection pane="topRight" activeCell="J1" sqref="J1"/>
      <selection pane="bottomLeft" activeCell="A7" sqref="A7"/>
      <selection pane="bottomRight" activeCell="B12" sqref="B12"/>
    </sheetView>
  </sheetViews>
  <sheetFormatPr defaultColWidth="9.00390625" defaultRowHeight="13.5"/>
  <cols>
    <col min="1" max="1" width="12.75390625" style="1" customWidth="1"/>
    <col min="2" max="3" width="8.00390625" style="1" customWidth="1"/>
    <col min="4" max="4" width="9.125" style="1" customWidth="1"/>
    <col min="5" max="6" width="8.00390625" style="1" customWidth="1"/>
    <col min="7" max="7" width="9.00390625" style="1" customWidth="1"/>
    <col min="8" max="9" width="8.625" style="1" bestFit="1" customWidth="1"/>
    <col min="10" max="10" width="9.125" style="1" customWidth="1"/>
    <col min="11" max="11" width="1.12109375" style="1" customWidth="1"/>
    <col min="12" max="16384" width="9.00390625" style="1" customWidth="1"/>
  </cols>
  <sheetData>
    <row r="1" spans="1:10" ht="22.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</row>
    <row r="2" ht="28.5" customHeight="1"/>
    <row r="3" spans="1:10" ht="21">
      <c r="A3" s="89" t="s">
        <v>12</v>
      </c>
      <c r="B3" s="89"/>
      <c r="C3" s="89"/>
      <c r="D3" s="89"/>
      <c r="E3" s="89"/>
      <c r="F3" s="90" t="s">
        <v>26</v>
      </c>
      <c r="G3" s="90"/>
      <c r="H3" s="90"/>
      <c r="I3" s="90"/>
      <c r="J3" s="90"/>
    </row>
    <row r="4" ht="28.5" customHeight="1" thickBot="1"/>
    <row r="5" spans="1:10" ht="34.5" customHeight="1">
      <c r="A5" s="91"/>
      <c r="B5" s="93" t="s">
        <v>1</v>
      </c>
      <c r="C5" s="94"/>
      <c r="D5" s="95"/>
      <c r="E5" s="96" t="s">
        <v>3</v>
      </c>
      <c r="F5" s="94"/>
      <c r="G5" s="95"/>
      <c r="H5" s="96" t="s">
        <v>4</v>
      </c>
      <c r="I5" s="94"/>
      <c r="J5" s="97"/>
    </row>
    <row r="6" spans="1:10" ht="34.5" customHeight="1" thickBot="1">
      <c r="A6" s="92"/>
      <c r="B6" s="15" t="s">
        <v>25</v>
      </c>
      <c r="C6" s="6" t="s">
        <v>23</v>
      </c>
      <c r="D6" s="7" t="s">
        <v>2</v>
      </c>
      <c r="E6" s="15" t="s">
        <v>25</v>
      </c>
      <c r="F6" s="6" t="s">
        <v>23</v>
      </c>
      <c r="G6" s="7" t="s">
        <v>2</v>
      </c>
      <c r="H6" s="15" t="s">
        <v>25</v>
      </c>
      <c r="I6" s="6" t="s">
        <v>23</v>
      </c>
      <c r="J6" s="8" t="s">
        <v>2</v>
      </c>
    </row>
    <row r="7" spans="1:10" ht="57" customHeight="1" thickBot="1">
      <c r="A7" s="19" t="s">
        <v>5</v>
      </c>
      <c r="B7" s="30">
        <f>SUM(B8:B10)</f>
        <v>1246</v>
      </c>
      <c r="C7" s="31">
        <f>SUM(C8:C10)</f>
        <v>1240</v>
      </c>
      <c r="D7" s="32">
        <f>B7-C7</f>
        <v>6</v>
      </c>
      <c r="E7" s="31">
        <f>SUM(E8:E10)</f>
        <v>14</v>
      </c>
      <c r="F7" s="31">
        <f>F8+F9+F10</f>
        <v>9</v>
      </c>
      <c r="G7" s="32">
        <f>E7-F7</f>
        <v>5</v>
      </c>
      <c r="H7" s="31">
        <f>SUM(H8:H10)</f>
        <v>1460</v>
      </c>
      <c r="I7" s="31">
        <f>SUM(I8:I10)</f>
        <v>1502</v>
      </c>
      <c r="J7" s="33">
        <f>H7-I7</f>
        <v>-42</v>
      </c>
    </row>
    <row r="8" spans="1:10" ht="57" customHeight="1">
      <c r="A8" s="18" t="s">
        <v>6</v>
      </c>
      <c r="B8" s="34">
        <v>764</v>
      </c>
      <c r="C8" s="35">
        <v>682</v>
      </c>
      <c r="D8" s="36">
        <f>B8-C8</f>
        <v>82</v>
      </c>
      <c r="E8" s="35">
        <v>6</v>
      </c>
      <c r="F8" s="35">
        <v>6</v>
      </c>
      <c r="G8" s="36">
        <f>E8-F8</f>
        <v>0</v>
      </c>
      <c r="H8" s="35">
        <v>889</v>
      </c>
      <c r="I8" s="35">
        <v>810</v>
      </c>
      <c r="J8" s="37">
        <f>H8-I8</f>
        <v>79</v>
      </c>
    </row>
    <row r="9" spans="1:10" ht="57" customHeight="1">
      <c r="A9" s="25" t="s">
        <v>7</v>
      </c>
      <c r="B9" s="38">
        <v>261</v>
      </c>
      <c r="C9" s="39">
        <v>325</v>
      </c>
      <c r="D9" s="40">
        <f>B9-C9</f>
        <v>-64</v>
      </c>
      <c r="E9" s="39">
        <v>6</v>
      </c>
      <c r="F9" s="39">
        <v>0</v>
      </c>
      <c r="G9" s="40">
        <f>E9-F9</f>
        <v>6</v>
      </c>
      <c r="H9" s="39">
        <v>310</v>
      </c>
      <c r="I9" s="39">
        <v>407</v>
      </c>
      <c r="J9" s="41">
        <f>H9-I9</f>
        <v>-97</v>
      </c>
    </row>
    <row r="10" spans="1:13" ht="57" customHeight="1">
      <c r="A10" s="106" t="s">
        <v>17</v>
      </c>
      <c r="B10" s="30">
        <v>221</v>
      </c>
      <c r="C10" s="31">
        <v>233</v>
      </c>
      <c r="D10" s="32">
        <f>B10-C10</f>
        <v>-12</v>
      </c>
      <c r="E10" s="31">
        <v>2</v>
      </c>
      <c r="F10" s="31">
        <v>3</v>
      </c>
      <c r="G10" s="32">
        <f>E10-F10</f>
        <v>-1</v>
      </c>
      <c r="H10" s="31">
        <v>261</v>
      </c>
      <c r="I10" s="31">
        <v>285</v>
      </c>
      <c r="J10" s="41">
        <f>H10-I10</f>
        <v>-24</v>
      </c>
      <c r="M10" s="46"/>
    </row>
    <row r="11" spans="1:10" s="47" customFormat="1" ht="57" customHeight="1" thickBot="1">
      <c r="A11" s="107" t="s">
        <v>31</v>
      </c>
      <c r="B11" s="102">
        <v>1</v>
      </c>
      <c r="C11" s="103">
        <v>7</v>
      </c>
      <c r="D11" s="105">
        <f>B11-C11</f>
        <v>-6</v>
      </c>
      <c r="E11" s="103">
        <v>0</v>
      </c>
      <c r="F11" s="103">
        <v>0</v>
      </c>
      <c r="G11" s="105">
        <f>E11-F11</f>
        <v>0</v>
      </c>
      <c r="H11" s="103">
        <v>1</v>
      </c>
      <c r="I11" s="103">
        <v>9</v>
      </c>
      <c r="J11" s="75">
        <f>H11-I11</f>
        <v>-8</v>
      </c>
    </row>
    <row r="12" spans="1:10" ht="56.25" customHeight="1" thickBot="1">
      <c r="A12" s="20" t="s">
        <v>9</v>
      </c>
      <c r="B12" s="42">
        <v>2360</v>
      </c>
      <c r="C12" s="43">
        <v>2437</v>
      </c>
      <c r="D12" s="44">
        <f>B12-C12</f>
        <v>-77</v>
      </c>
      <c r="E12" s="43">
        <v>36</v>
      </c>
      <c r="F12" s="43">
        <v>43</v>
      </c>
      <c r="G12" s="44">
        <f>E12-F12</f>
        <v>-7</v>
      </c>
      <c r="H12" s="43">
        <v>2832</v>
      </c>
      <c r="I12" s="43">
        <v>3020</v>
      </c>
      <c r="J12" s="45">
        <f>H12-I12</f>
        <v>-188</v>
      </c>
    </row>
    <row r="13" spans="1:17" ht="30" customHeight="1">
      <c r="A13" s="5"/>
      <c r="B13" s="5"/>
      <c r="C13" s="5"/>
      <c r="D13" s="5"/>
      <c r="E13" s="5"/>
      <c r="F13" s="5"/>
      <c r="G13" s="5"/>
      <c r="I13" s="1" t="s">
        <v>10</v>
      </c>
      <c r="K13" s="4"/>
      <c r="L13" s="4"/>
      <c r="M13" s="4"/>
      <c r="N13" s="4"/>
      <c r="O13" s="4"/>
      <c r="P13" s="4"/>
      <c r="Q13" s="4"/>
    </row>
    <row r="14" spans="1:7" ht="30" customHeight="1">
      <c r="A14" s="3"/>
      <c r="B14" s="3"/>
      <c r="C14" s="3"/>
      <c r="D14" s="3"/>
      <c r="E14" s="3"/>
      <c r="F14" s="3"/>
      <c r="G14" s="3"/>
    </row>
    <row r="15" spans="1:7" ht="30" customHeight="1">
      <c r="A15" s="2"/>
      <c r="B15" s="2"/>
      <c r="C15" s="2"/>
      <c r="D15" s="2"/>
      <c r="E15" s="2"/>
      <c r="F15" s="2"/>
      <c r="G15" s="2"/>
    </row>
    <row r="16" spans="1:7" ht="30" customHeight="1" hidden="1">
      <c r="A16" s="2"/>
      <c r="B16" s="2"/>
      <c r="C16" s="2"/>
      <c r="D16" s="2"/>
      <c r="E16" s="2"/>
      <c r="F16" s="2"/>
      <c r="G16" s="2"/>
    </row>
    <row r="17" spans="1:7" ht="30" customHeight="1" hidden="1">
      <c r="A17" s="2"/>
      <c r="B17" s="2"/>
      <c r="C17" s="2"/>
      <c r="D17" s="2"/>
      <c r="E17" s="2"/>
      <c r="F17" s="2"/>
      <c r="G17" s="2"/>
    </row>
    <row r="18" spans="1:7" ht="30" customHeight="1">
      <c r="A18" s="2"/>
      <c r="B18" s="2"/>
      <c r="C18" s="2"/>
      <c r="D18" s="2"/>
      <c r="E18" s="2"/>
      <c r="F18" s="2"/>
      <c r="G18" s="2"/>
    </row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>
      <c r="Q25" s="1">
        <v>3</v>
      </c>
    </row>
  </sheetData>
  <sheetProtection/>
  <mergeCells count="7">
    <mergeCell ref="A1:J1"/>
    <mergeCell ref="A3:E3"/>
    <mergeCell ref="F3:J3"/>
    <mergeCell ref="A5:A6"/>
    <mergeCell ref="B5:D5"/>
    <mergeCell ref="E5:G5"/>
    <mergeCell ref="H5:J5"/>
  </mergeCells>
  <printOptions/>
  <pageMargins left="0.944881889763779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pane xSplit="9" ySplit="6" topLeftCell="J10" activePane="bottomRight" state="frozen"/>
      <selection pane="topLeft" activeCell="A1" sqref="A1"/>
      <selection pane="topRight" activeCell="J1" sqref="J1"/>
      <selection pane="bottomLeft" activeCell="A7" sqref="A7"/>
      <selection pane="bottomRight" activeCell="B12" sqref="B12"/>
    </sheetView>
  </sheetViews>
  <sheetFormatPr defaultColWidth="9.00390625" defaultRowHeight="13.5"/>
  <cols>
    <col min="1" max="1" width="12.75390625" style="1" customWidth="1"/>
    <col min="2" max="3" width="8.00390625" style="1" customWidth="1"/>
    <col min="4" max="4" width="9.125" style="1" customWidth="1"/>
    <col min="5" max="6" width="8.00390625" style="1" customWidth="1"/>
    <col min="7" max="7" width="9.00390625" style="1" customWidth="1"/>
    <col min="8" max="9" width="8.625" style="1" bestFit="1" customWidth="1"/>
    <col min="10" max="10" width="9.125" style="1" customWidth="1"/>
    <col min="11" max="11" width="1.12109375" style="1" customWidth="1"/>
    <col min="12" max="16384" width="9.00390625" style="1" customWidth="1"/>
  </cols>
  <sheetData>
    <row r="1" spans="1:10" ht="22.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</row>
    <row r="2" ht="28.5" customHeight="1"/>
    <row r="3" spans="1:10" ht="21">
      <c r="A3" s="89" t="s">
        <v>12</v>
      </c>
      <c r="B3" s="89"/>
      <c r="C3" s="89"/>
      <c r="D3" s="89"/>
      <c r="E3" s="89"/>
      <c r="F3" s="90" t="s">
        <v>24</v>
      </c>
      <c r="G3" s="90"/>
      <c r="H3" s="90"/>
      <c r="I3" s="90"/>
      <c r="J3" s="90"/>
    </row>
    <row r="4" ht="28.5" customHeight="1" thickBot="1"/>
    <row r="5" spans="1:10" ht="34.5" customHeight="1">
      <c r="A5" s="91"/>
      <c r="B5" s="93" t="s">
        <v>1</v>
      </c>
      <c r="C5" s="94"/>
      <c r="D5" s="95"/>
      <c r="E5" s="96" t="s">
        <v>3</v>
      </c>
      <c r="F5" s="94"/>
      <c r="G5" s="95"/>
      <c r="H5" s="96" t="s">
        <v>4</v>
      </c>
      <c r="I5" s="94"/>
      <c r="J5" s="97"/>
    </row>
    <row r="6" spans="1:10" ht="34.5" customHeight="1" thickBot="1">
      <c r="A6" s="92"/>
      <c r="B6" s="15" t="s">
        <v>23</v>
      </c>
      <c r="C6" s="6" t="s">
        <v>21</v>
      </c>
      <c r="D6" s="7" t="s">
        <v>2</v>
      </c>
      <c r="E6" s="15" t="s">
        <v>23</v>
      </c>
      <c r="F6" s="6" t="s">
        <v>21</v>
      </c>
      <c r="G6" s="7" t="s">
        <v>2</v>
      </c>
      <c r="H6" s="15" t="s">
        <v>23</v>
      </c>
      <c r="I6" s="6" t="s">
        <v>21</v>
      </c>
      <c r="J6" s="8" t="s">
        <v>2</v>
      </c>
    </row>
    <row r="7" spans="1:10" ht="57" customHeight="1" thickBot="1">
      <c r="A7" s="19" t="s">
        <v>5</v>
      </c>
      <c r="B7" s="30">
        <f>SUM(B8:B10)</f>
        <v>1240</v>
      </c>
      <c r="C7" s="31">
        <f>SUM(C8:C10)</f>
        <v>1547</v>
      </c>
      <c r="D7" s="32">
        <f>B7-C7</f>
        <v>-307</v>
      </c>
      <c r="E7" s="31">
        <f>SUM(E8:E10)</f>
        <v>9</v>
      </c>
      <c r="F7" s="31">
        <f>F8+F9+F10</f>
        <v>17</v>
      </c>
      <c r="G7" s="32">
        <f>E7-F7</f>
        <v>-8</v>
      </c>
      <c r="H7" s="31">
        <f>SUM(H8:H10)</f>
        <v>1502</v>
      </c>
      <c r="I7" s="31">
        <f>SUM(I8:I10)</f>
        <v>1887</v>
      </c>
      <c r="J7" s="33">
        <f>H7-I7</f>
        <v>-385</v>
      </c>
    </row>
    <row r="8" spans="1:10" ht="57" customHeight="1">
      <c r="A8" s="18" t="s">
        <v>6</v>
      </c>
      <c r="B8" s="34">
        <v>682</v>
      </c>
      <c r="C8" s="35">
        <v>815</v>
      </c>
      <c r="D8" s="36">
        <f>B8-C8</f>
        <v>-133</v>
      </c>
      <c r="E8" s="35">
        <v>6</v>
      </c>
      <c r="F8" s="35">
        <v>9</v>
      </c>
      <c r="G8" s="36">
        <f>E8-F8</f>
        <v>-3</v>
      </c>
      <c r="H8" s="35">
        <v>810</v>
      </c>
      <c r="I8" s="35">
        <v>977</v>
      </c>
      <c r="J8" s="37">
        <f>H8-I8</f>
        <v>-167</v>
      </c>
    </row>
    <row r="9" spans="1:10" ht="57" customHeight="1">
      <c r="A9" s="25" t="s">
        <v>7</v>
      </c>
      <c r="B9" s="38">
        <v>325</v>
      </c>
      <c r="C9" s="39">
        <v>463</v>
      </c>
      <c r="D9" s="40">
        <f>B9-C9</f>
        <v>-138</v>
      </c>
      <c r="E9" s="39">
        <v>0</v>
      </c>
      <c r="F9" s="39">
        <v>4</v>
      </c>
      <c r="G9" s="40">
        <f>E9-F9</f>
        <v>-4</v>
      </c>
      <c r="H9" s="39">
        <v>407</v>
      </c>
      <c r="I9" s="39">
        <v>573</v>
      </c>
      <c r="J9" s="41">
        <f>H9-I9</f>
        <v>-166</v>
      </c>
    </row>
    <row r="10" spans="1:13" ht="57" customHeight="1">
      <c r="A10" s="106" t="s">
        <v>17</v>
      </c>
      <c r="B10" s="30">
        <v>233</v>
      </c>
      <c r="C10" s="31">
        <v>269</v>
      </c>
      <c r="D10" s="32">
        <f>B10-C10</f>
        <v>-36</v>
      </c>
      <c r="E10" s="31">
        <v>3</v>
      </c>
      <c r="F10" s="31">
        <v>4</v>
      </c>
      <c r="G10" s="32">
        <f>E10-F10</f>
        <v>-1</v>
      </c>
      <c r="H10" s="31">
        <v>285</v>
      </c>
      <c r="I10" s="31">
        <v>337</v>
      </c>
      <c r="J10" s="33">
        <f>H10-I10</f>
        <v>-52</v>
      </c>
      <c r="M10" s="46"/>
    </row>
    <row r="11" spans="1:10" s="47" customFormat="1" ht="57" customHeight="1" thickBot="1">
      <c r="A11" s="107" t="s">
        <v>31</v>
      </c>
      <c r="B11" s="102">
        <v>7</v>
      </c>
      <c r="C11" s="103">
        <v>1</v>
      </c>
      <c r="D11" s="105">
        <f>B11-C11</f>
        <v>6</v>
      </c>
      <c r="E11" s="103">
        <v>0</v>
      </c>
      <c r="F11" s="103">
        <v>0</v>
      </c>
      <c r="G11" s="105">
        <f>E11-F11</f>
        <v>0</v>
      </c>
      <c r="H11" s="103">
        <v>9</v>
      </c>
      <c r="I11" s="103">
        <v>1</v>
      </c>
      <c r="J11" s="104">
        <f>H11-I11</f>
        <v>8</v>
      </c>
    </row>
    <row r="12" spans="1:10" ht="56.25" customHeight="1" thickBot="1">
      <c r="A12" s="20" t="s">
        <v>9</v>
      </c>
      <c r="B12" s="42">
        <v>2437</v>
      </c>
      <c r="C12" s="43">
        <v>3037</v>
      </c>
      <c r="D12" s="44">
        <f>B12-C12</f>
        <v>-600</v>
      </c>
      <c r="E12" s="43">
        <v>43</v>
      </c>
      <c r="F12" s="43">
        <v>41</v>
      </c>
      <c r="G12" s="44">
        <f>E12-F12</f>
        <v>2</v>
      </c>
      <c r="H12" s="43">
        <v>3020</v>
      </c>
      <c r="I12" s="43">
        <v>3765</v>
      </c>
      <c r="J12" s="45">
        <f>H12-I12</f>
        <v>-745</v>
      </c>
    </row>
    <row r="13" spans="1:17" ht="30" customHeight="1">
      <c r="A13" s="5"/>
      <c r="B13" s="5"/>
      <c r="C13" s="5"/>
      <c r="D13" s="5"/>
      <c r="E13" s="5"/>
      <c r="F13" s="5"/>
      <c r="G13" s="5"/>
      <c r="I13" s="1" t="s">
        <v>10</v>
      </c>
      <c r="K13" s="4"/>
      <c r="L13" s="4"/>
      <c r="M13" s="4"/>
      <c r="N13" s="4"/>
      <c r="O13" s="4"/>
      <c r="P13" s="4"/>
      <c r="Q13" s="4"/>
    </row>
    <row r="14" spans="1:7" ht="30" customHeight="1">
      <c r="A14" s="3"/>
      <c r="B14" s="3"/>
      <c r="C14" s="3"/>
      <c r="D14" s="3"/>
      <c r="E14" s="3"/>
      <c r="F14" s="3"/>
      <c r="G14" s="3"/>
    </row>
    <row r="15" spans="1:7" ht="30" customHeight="1">
      <c r="A15" s="2"/>
      <c r="B15" s="2"/>
      <c r="C15" s="2"/>
      <c r="D15" s="2"/>
      <c r="E15" s="2"/>
      <c r="F15" s="2"/>
      <c r="G15" s="2"/>
    </row>
    <row r="16" spans="1:7" ht="30" customHeight="1" hidden="1">
      <c r="A16" s="2"/>
      <c r="B16" s="2"/>
      <c r="C16" s="2"/>
      <c r="D16" s="2"/>
      <c r="E16" s="2"/>
      <c r="F16" s="2"/>
      <c r="G16" s="2"/>
    </row>
    <row r="17" spans="1:7" ht="30" customHeight="1" hidden="1">
      <c r="A17" s="2"/>
      <c r="B17" s="2"/>
      <c r="C17" s="2"/>
      <c r="D17" s="2"/>
      <c r="E17" s="2"/>
      <c r="F17" s="2"/>
      <c r="G17" s="2"/>
    </row>
    <row r="18" spans="1:7" ht="30" customHeight="1">
      <c r="A18" s="2"/>
      <c r="B18" s="2"/>
      <c r="C18" s="2"/>
      <c r="D18" s="2"/>
      <c r="E18" s="2"/>
      <c r="F18" s="2"/>
      <c r="G18" s="2"/>
    </row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>
      <c r="Q25" s="1">
        <v>3</v>
      </c>
    </row>
  </sheetData>
  <sheetProtection/>
  <mergeCells count="7">
    <mergeCell ref="H5:J5"/>
    <mergeCell ref="A1:J1"/>
    <mergeCell ref="A3:E3"/>
    <mergeCell ref="F3:J3"/>
    <mergeCell ref="A5:A6"/>
    <mergeCell ref="B5:D5"/>
    <mergeCell ref="E5:G5"/>
  </mergeCells>
  <printOptions/>
  <pageMargins left="0.944881889763779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7">
      <selection activeCell="B12" sqref="B12"/>
    </sheetView>
  </sheetViews>
  <sheetFormatPr defaultColWidth="9.00390625" defaultRowHeight="13.5"/>
  <cols>
    <col min="1" max="1" width="12.75390625" style="1" customWidth="1"/>
    <col min="2" max="3" width="8.00390625" style="1" customWidth="1"/>
    <col min="4" max="4" width="9.125" style="1" customWidth="1"/>
    <col min="5" max="6" width="8.00390625" style="1" customWidth="1"/>
    <col min="7" max="7" width="9.00390625" style="1" customWidth="1"/>
    <col min="8" max="9" width="8.625" style="1" bestFit="1" customWidth="1"/>
    <col min="10" max="10" width="9.125" style="1" customWidth="1"/>
    <col min="11" max="11" width="1.12109375" style="1" customWidth="1"/>
    <col min="12" max="16384" width="9.00390625" style="1" customWidth="1"/>
  </cols>
  <sheetData>
    <row r="1" spans="1:10" ht="22.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</row>
    <row r="2" ht="28.5" customHeight="1"/>
    <row r="3" spans="1:10" ht="21">
      <c r="A3" s="89" t="s">
        <v>12</v>
      </c>
      <c r="B3" s="89"/>
      <c r="C3" s="89"/>
      <c r="D3" s="89"/>
      <c r="E3" s="89"/>
      <c r="F3" s="90" t="s">
        <v>22</v>
      </c>
      <c r="G3" s="90"/>
      <c r="H3" s="90"/>
      <c r="I3" s="90"/>
      <c r="J3" s="90"/>
    </row>
    <row r="4" ht="28.5" customHeight="1" thickBot="1"/>
    <row r="5" spans="1:10" ht="34.5" customHeight="1">
      <c r="A5" s="91"/>
      <c r="B5" s="93" t="s">
        <v>1</v>
      </c>
      <c r="C5" s="94"/>
      <c r="D5" s="95"/>
      <c r="E5" s="96" t="s">
        <v>3</v>
      </c>
      <c r="F5" s="94"/>
      <c r="G5" s="95"/>
      <c r="H5" s="96" t="s">
        <v>4</v>
      </c>
      <c r="I5" s="94"/>
      <c r="J5" s="97"/>
    </row>
    <row r="6" spans="1:10" ht="34.5" customHeight="1" thickBot="1">
      <c r="A6" s="92"/>
      <c r="B6" s="15" t="s">
        <v>21</v>
      </c>
      <c r="C6" s="6" t="s">
        <v>19</v>
      </c>
      <c r="D6" s="7" t="s">
        <v>2</v>
      </c>
      <c r="E6" s="6" t="s">
        <v>21</v>
      </c>
      <c r="F6" s="6" t="s">
        <v>19</v>
      </c>
      <c r="G6" s="7" t="s">
        <v>2</v>
      </c>
      <c r="H6" s="6" t="s">
        <v>21</v>
      </c>
      <c r="I6" s="6" t="s">
        <v>19</v>
      </c>
      <c r="J6" s="8" t="s">
        <v>2</v>
      </c>
    </row>
    <row r="7" spans="1:10" ht="57" customHeight="1" thickBot="1">
      <c r="A7" s="19" t="s">
        <v>5</v>
      </c>
      <c r="B7" s="30">
        <f>SUM(B8:B10)</f>
        <v>1490</v>
      </c>
      <c r="C7" s="31">
        <f>SUM(C8:C10)</f>
        <v>1736</v>
      </c>
      <c r="D7" s="32">
        <f>B7-C7</f>
        <v>-246</v>
      </c>
      <c r="E7" s="31">
        <f>SUM(E8:E10)</f>
        <v>17</v>
      </c>
      <c r="F7" s="31">
        <f>F8+F9+F10</f>
        <v>8</v>
      </c>
      <c r="G7" s="32">
        <f>E7-F7</f>
        <v>9</v>
      </c>
      <c r="H7" s="31">
        <f>SUM(H8:H10)</f>
        <v>1823</v>
      </c>
      <c r="I7" s="31">
        <f>SUM(I8:I10)</f>
        <v>2180</v>
      </c>
      <c r="J7" s="33">
        <f>H7-I7</f>
        <v>-357</v>
      </c>
    </row>
    <row r="8" spans="1:10" ht="57" customHeight="1">
      <c r="A8" s="18" t="s">
        <v>6</v>
      </c>
      <c r="B8" s="34">
        <v>792</v>
      </c>
      <c r="C8" s="35">
        <v>961</v>
      </c>
      <c r="D8" s="36">
        <f>B8-C8</f>
        <v>-169</v>
      </c>
      <c r="E8" s="35">
        <v>9</v>
      </c>
      <c r="F8" s="35">
        <v>2</v>
      </c>
      <c r="G8" s="36">
        <f>E8-F8</f>
        <v>7</v>
      </c>
      <c r="H8" s="35">
        <v>953</v>
      </c>
      <c r="I8" s="35">
        <v>1205</v>
      </c>
      <c r="J8" s="37">
        <f>H8-I8</f>
        <v>-252</v>
      </c>
    </row>
    <row r="9" spans="1:10" ht="57" customHeight="1">
      <c r="A9" s="25" t="s">
        <v>7</v>
      </c>
      <c r="B9" s="38">
        <v>458</v>
      </c>
      <c r="C9" s="39">
        <v>478</v>
      </c>
      <c r="D9" s="40">
        <f>B9-C9</f>
        <v>-20</v>
      </c>
      <c r="E9" s="39">
        <v>4</v>
      </c>
      <c r="F9" s="39">
        <v>5</v>
      </c>
      <c r="G9" s="40">
        <f>E9-F9</f>
        <v>-1</v>
      </c>
      <c r="H9" s="39">
        <v>568</v>
      </c>
      <c r="I9" s="39">
        <v>587</v>
      </c>
      <c r="J9" s="41">
        <f>H9-I9</f>
        <v>-19</v>
      </c>
    </row>
    <row r="10" spans="1:13" ht="57" customHeight="1">
      <c r="A10" s="106" t="s">
        <v>17</v>
      </c>
      <c r="B10" s="30">
        <v>240</v>
      </c>
      <c r="C10" s="31">
        <v>297</v>
      </c>
      <c r="D10" s="32">
        <f>B10-C10</f>
        <v>-57</v>
      </c>
      <c r="E10" s="31">
        <v>4</v>
      </c>
      <c r="F10" s="31">
        <v>1</v>
      </c>
      <c r="G10" s="32">
        <f>E10-F10</f>
        <v>3</v>
      </c>
      <c r="H10" s="31">
        <v>302</v>
      </c>
      <c r="I10" s="31">
        <v>388</v>
      </c>
      <c r="J10" s="33">
        <f>H10-I10</f>
        <v>-86</v>
      </c>
      <c r="M10" s="46"/>
    </row>
    <row r="11" spans="1:10" s="47" customFormat="1" ht="57" customHeight="1" thickBot="1">
      <c r="A11" s="107" t="s">
        <v>31</v>
      </c>
      <c r="B11" s="102">
        <v>1</v>
      </c>
      <c r="C11" s="103">
        <v>12</v>
      </c>
      <c r="D11" s="105">
        <f>B11-C11</f>
        <v>-11</v>
      </c>
      <c r="E11" s="103">
        <v>0</v>
      </c>
      <c r="F11" s="103">
        <v>0</v>
      </c>
      <c r="G11" s="105">
        <f>E11-F11</f>
        <v>0</v>
      </c>
      <c r="H11" s="103">
        <v>1</v>
      </c>
      <c r="I11" s="103">
        <v>16</v>
      </c>
      <c r="J11" s="104">
        <f>H11-I11</f>
        <v>-15</v>
      </c>
    </row>
    <row r="12" spans="1:10" ht="56.25" customHeight="1" thickBot="1">
      <c r="A12" s="20" t="s">
        <v>9</v>
      </c>
      <c r="B12" s="42">
        <v>2986</v>
      </c>
      <c r="C12" s="43">
        <v>3610</v>
      </c>
      <c r="D12" s="44">
        <f>B12-C12</f>
        <v>-624</v>
      </c>
      <c r="E12" s="43">
        <v>41</v>
      </c>
      <c r="F12" s="43">
        <v>39</v>
      </c>
      <c r="G12" s="44">
        <f>E12-F12</f>
        <v>2</v>
      </c>
      <c r="H12" s="43">
        <v>3705</v>
      </c>
      <c r="I12" s="43">
        <v>4609</v>
      </c>
      <c r="J12" s="45">
        <f>H12-I12</f>
        <v>-904</v>
      </c>
    </row>
    <row r="13" spans="1:17" ht="30" customHeight="1">
      <c r="A13" s="5"/>
      <c r="B13" s="5"/>
      <c r="C13" s="5"/>
      <c r="D13" s="5"/>
      <c r="E13" s="5"/>
      <c r="F13" s="5"/>
      <c r="G13" s="5"/>
      <c r="I13" s="1" t="s">
        <v>10</v>
      </c>
      <c r="K13" s="4"/>
      <c r="L13" s="4"/>
      <c r="M13" s="4"/>
      <c r="N13" s="4"/>
      <c r="O13" s="4"/>
      <c r="P13" s="4"/>
      <c r="Q13" s="4"/>
    </row>
    <row r="14" spans="1:7" ht="30" customHeight="1">
      <c r="A14" s="3"/>
      <c r="B14" s="3"/>
      <c r="C14" s="3"/>
      <c r="D14" s="3"/>
      <c r="E14" s="3"/>
      <c r="F14" s="3"/>
      <c r="G14" s="3"/>
    </row>
    <row r="15" spans="1:7" ht="30" customHeight="1">
      <c r="A15" s="2"/>
      <c r="B15" s="2"/>
      <c r="C15" s="2"/>
      <c r="D15" s="2"/>
      <c r="E15" s="2"/>
      <c r="F15" s="2"/>
      <c r="G15" s="2"/>
    </row>
    <row r="16" spans="1:7" ht="30" customHeight="1" hidden="1">
      <c r="A16" s="2"/>
      <c r="B16" s="2"/>
      <c r="C16" s="2"/>
      <c r="D16" s="2"/>
      <c r="E16" s="2"/>
      <c r="F16" s="2"/>
      <c r="G16" s="2"/>
    </row>
    <row r="17" spans="1:7" ht="30" customHeight="1" hidden="1">
      <c r="A17" s="2"/>
      <c r="B17" s="2"/>
      <c r="C17" s="2"/>
      <c r="D17" s="2"/>
      <c r="E17" s="2"/>
      <c r="F17" s="2"/>
      <c r="G17" s="2"/>
    </row>
    <row r="18" spans="1:7" ht="30" customHeight="1">
      <c r="A18" s="2"/>
      <c r="B18" s="2"/>
      <c r="C18" s="2"/>
      <c r="D18" s="2"/>
      <c r="E18" s="2"/>
      <c r="F18" s="2"/>
      <c r="G18" s="2"/>
    </row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>
      <c r="Q25" s="1">
        <v>3</v>
      </c>
    </row>
  </sheetData>
  <sheetProtection/>
  <mergeCells count="7">
    <mergeCell ref="H5:J5"/>
    <mergeCell ref="A1:J1"/>
    <mergeCell ref="A3:E3"/>
    <mergeCell ref="F3:J3"/>
    <mergeCell ref="A5:A6"/>
    <mergeCell ref="B5:D5"/>
    <mergeCell ref="E5:G5"/>
  </mergeCells>
  <printOptions/>
  <pageMargins left="0.944881889763779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7">
      <selection activeCell="B12" sqref="B12"/>
    </sheetView>
  </sheetViews>
  <sheetFormatPr defaultColWidth="9.00390625" defaultRowHeight="13.5"/>
  <cols>
    <col min="1" max="1" width="12.75390625" style="1" customWidth="1"/>
    <col min="2" max="3" width="8.00390625" style="1" customWidth="1"/>
    <col min="4" max="4" width="9.125" style="1" customWidth="1"/>
    <col min="5" max="6" width="8.00390625" style="1" customWidth="1"/>
    <col min="7" max="7" width="9.00390625" style="1" customWidth="1"/>
    <col min="8" max="9" width="8.625" style="1" bestFit="1" customWidth="1"/>
    <col min="10" max="10" width="9.125" style="1" customWidth="1"/>
    <col min="11" max="11" width="1.12109375" style="1" customWidth="1"/>
    <col min="12" max="16384" width="9.00390625" style="1" customWidth="1"/>
  </cols>
  <sheetData>
    <row r="1" spans="1:10" ht="22.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</row>
    <row r="2" ht="28.5" customHeight="1"/>
    <row r="3" spans="1:10" ht="21">
      <c r="A3" s="89" t="s">
        <v>12</v>
      </c>
      <c r="B3" s="89"/>
      <c r="C3" s="89"/>
      <c r="D3" s="89"/>
      <c r="E3" s="89"/>
      <c r="F3" s="90" t="s">
        <v>20</v>
      </c>
      <c r="G3" s="90"/>
      <c r="H3" s="90"/>
      <c r="I3" s="90"/>
      <c r="J3" s="90"/>
    </row>
    <row r="4" ht="28.5" customHeight="1" thickBot="1"/>
    <row r="5" spans="1:10" ht="34.5" customHeight="1">
      <c r="A5" s="91"/>
      <c r="B5" s="93" t="s">
        <v>1</v>
      </c>
      <c r="C5" s="94"/>
      <c r="D5" s="95"/>
      <c r="E5" s="96" t="s">
        <v>3</v>
      </c>
      <c r="F5" s="94"/>
      <c r="G5" s="95"/>
      <c r="H5" s="96" t="s">
        <v>4</v>
      </c>
      <c r="I5" s="94"/>
      <c r="J5" s="97"/>
    </row>
    <row r="6" spans="1:10" ht="34.5" customHeight="1" thickBot="1">
      <c r="A6" s="92"/>
      <c r="B6" s="15" t="s">
        <v>19</v>
      </c>
      <c r="C6" s="6" t="s">
        <v>15</v>
      </c>
      <c r="D6" s="7" t="s">
        <v>2</v>
      </c>
      <c r="E6" s="6" t="s">
        <v>19</v>
      </c>
      <c r="F6" s="6" t="s">
        <v>15</v>
      </c>
      <c r="G6" s="7" t="s">
        <v>2</v>
      </c>
      <c r="H6" s="6" t="s">
        <v>19</v>
      </c>
      <c r="I6" s="6" t="s">
        <v>15</v>
      </c>
      <c r="J6" s="8" t="s">
        <v>2</v>
      </c>
    </row>
    <row r="7" spans="1:10" ht="57" customHeight="1" thickBot="1">
      <c r="A7" s="19" t="s">
        <v>5</v>
      </c>
      <c r="B7" s="30">
        <f>SUM(B8:B10)</f>
        <v>1719</v>
      </c>
      <c r="C7" s="31">
        <f>SUM(C8:C10)</f>
        <v>1956</v>
      </c>
      <c r="D7" s="32">
        <f>B7-C7</f>
        <v>-237</v>
      </c>
      <c r="E7" s="31">
        <f>SUM(E8:E10)</f>
        <v>8</v>
      </c>
      <c r="F7" s="31">
        <f>F8+F9+F10</f>
        <v>14</v>
      </c>
      <c r="G7" s="32">
        <f>E7-F7</f>
        <v>-6</v>
      </c>
      <c r="H7" s="31">
        <f>SUM(H8:H10)</f>
        <v>2168</v>
      </c>
      <c r="I7" s="31">
        <f>SUM(I8:I10)</f>
        <v>2457</v>
      </c>
      <c r="J7" s="33">
        <f>H7-I7</f>
        <v>-289</v>
      </c>
    </row>
    <row r="8" spans="1:10" ht="57" customHeight="1">
      <c r="A8" s="18" t="s">
        <v>6</v>
      </c>
      <c r="B8" s="34">
        <v>936</v>
      </c>
      <c r="C8" s="35">
        <v>1036</v>
      </c>
      <c r="D8" s="36">
        <f>B8-C8</f>
        <v>-100</v>
      </c>
      <c r="E8" s="35">
        <v>2</v>
      </c>
      <c r="F8" s="35">
        <v>5</v>
      </c>
      <c r="G8" s="36">
        <f>E8-F8</f>
        <v>-3</v>
      </c>
      <c r="H8" s="35">
        <v>1176</v>
      </c>
      <c r="I8" s="35">
        <v>1295</v>
      </c>
      <c r="J8" s="37">
        <f>H8-I8</f>
        <v>-119</v>
      </c>
    </row>
    <row r="9" spans="1:10" ht="57" customHeight="1">
      <c r="A9" s="25" t="s">
        <v>7</v>
      </c>
      <c r="B9" s="38">
        <v>463</v>
      </c>
      <c r="C9" s="39">
        <v>507</v>
      </c>
      <c r="D9" s="40">
        <f>B9-C9</f>
        <v>-44</v>
      </c>
      <c r="E9" s="39">
        <v>5</v>
      </c>
      <c r="F9" s="39">
        <v>5</v>
      </c>
      <c r="G9" s="40">
        <f>E9-F9</f>
        <v>0</v>
      </c>
      <c r="H9" s="39">
        <v>571</v>
      </c>
      <c r="I9" s="39">
        <v>639</v>
      </c>
      <c r="J9" s="41">
        <f>H9-I9</f>
        <v>-68</v>
      </c>
    </row>
    <row r="10" spans="1:13" ht="57" customHeight="1">
      <c r="A10" s="106" t="s">
        <v>17</v>
      </c>
      <c r="B10" s="30">
        <v>320</v>
      </c>
      <c r="C10" s="31">
        <v>413</v>
      </c>
      <c r="D10" s="32">
        <f>B10-C10</f>
        <v>-93</v>
      </c>
      <c r="E10" s="31">
        <v>1</v>
      </c>
      <c r="F10" s="31">
        <v>4</v>
      </c>
      <c r="G10" s="32">
        <f>E10-F10</f>
        <v>-3</v>
      </c>
      <c r="H10" s="31">
        <v>421</v>
      </c>
      <c r="I10" s="31">
        <v>523</v>
      </c>
      <c r="J10" s="33">
        <f>H10-I10</f>
        <v>-102</v>
      </c>
      <c r="M10" s="46"/>
    </row>
    <row r="11" spans="1:10" s="47" customFormat="1" ht="57" customHeight="1" thickBot="1">
      <c r="A11" s="107" t="s">
        <v>31</v>
      </c>
      <c r="B11" s="102">
        <v>12</v>
      </c>
      <c r="C11" s="103">
        <v>7</v>
      </c>
      <c r="D11" s="105">
        <f>B11-C11</f>
        <v>5</v>
      </c>
      <c r="E11" s="103">
        <v>0</v>
      </c>
      <c r="F11" s="103">
        <v>1</v>
      </c>
      <c r="G11" s="105">
        <f>E11-F11</f>
        <v>-1</v>
      </c>
      <c r="H11" s="103">
        <v>16</v>
      </c>
      <c r="I11" s="103">
        <v>11</v>
      </c>
      <c r="J11" s="104">
        <f>H11-I11</f>
        <v>5</v>
      </c>
    </row>
    <row r="12" spans="1:10" ht="56.25" customHeight="1" thickBot="1">
      <c r="A12" s="20" t="s">
        <v>9</v>
      </c>
      <c r="B12" s="42">
        <v>3541</v>
      </c>
      <c r="C12" s="43">
        <v>4131</v>
      </c>
      <c r="D12" s="44">
        <f>B12-C12</f>
        <v>-590</v>
      </c>
      <c r="E12" s="43">
        <v>39</v>
      </c>
      <c r="F12" s="43">
        <v>44</v>
      </c>
      <c r="G12" s="44">
        <f>E12-F12</f>
        <v>-5</v>
      </c>
      <c r="H12" s="43">
        <v>4535</v>
      </c>
      <c r="I12" s="43">
        <v>5332</v>
      </c>
      <c r="J12" s="45">
        <f>H12-I12</f>
        <v>-797</v>
      </c>
    </row>
    <row r="13" spans="1:17" ht="30" customHeight="1">
      <c r="A13" s="5"/>
      <c r="B13" s="5"/>
      <c r="C13" s="5"/>
      <c r="D13" s="5"/>
      <c r="E13" s="5"/>
      <c r="F13" s="5"/>
      <c r="G13" s="5"/>
      <c r="I13" s="1" t="s">
        <v>10</v>
      </c>
      <c r="K13" s="4"/>
      <c r="L13" s="4"/>
      <c r="M13" s="4"/>
      <c r="N13" s="4"/>
      <c r="O13" s="4"/>
      <c r="P13" s="4"/>
      <c r="Q13" s="4"/>
    </row>
    <row r="14" spans="1:7" ht="30" customHeight="1">
      <c r="A14" s="3"/>
      <c r="B14" s="3"/>
      <c r="C14" s="3"/>
      <c r="D14" s="3"/>
      <c r="E14" s="3"/>
      <c r="F14" s="3"/>
      <c r="G14" s="3"/>
    </row>
    <row r="15" spans="1:7" ht="30" customHeight="1">
      <c r="A15" s="2"/>
      <c r="B15" s="2"/>
      <c r="C15" s="2"/>
      <c r="D15" s="2"/>
      <c r="E15" s="2"/>
      <c r="F15" s="2"/>
      <c r="G15" s="2"/>
    </row>
    <row r="16" spans="1:7" ht="30" customHeight="1" hidden="1">
      <c r="A16" s="2"/>
      <c r="B16" s="2"/>
      <c r="C16" s="2"/>
      <c r="D16" s="2"/>
      <c r="E16" s="2"/>
      <c r="F16" s="2"/>
      <c r="G16" s="2"/>
    </row>
    <row r="17" spans="1:7" ht="30" customHeight="1" hidden="1">
      <c r="A17" s="2"/>
      <c r="B17" s="2"/>
      <c r="C17" s="2"/>
      <c r="D17" s="2"/>
      <c r="E17" s="2"/>
      <c r="F17" s="2"/>
      <c r="G17" s="2"/>
    </row>
    <row r="18" spans="1:7" ht="30" customHeight="1">
      <c r="A18" s="2"/>
      <c r="B18" s="2"/>
      <c r="C18" s="2"/>
      <c r="D18" s="2"/>
      <c r="E18" s="2"/>
      <c r="F18" s="2"/>
      <c r="G18" s="2"/>
    </row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</sheetData>
  <sheetProtection/>
  <mergeCells count="7">
    <mergeCell ref="H5:J5"/>
    <mergeCell ref="A1:J1"/>
    <mergeCell ref="A3:E3"/>
    <mergeCell ref="F3:J3"/>
    <mergeCell ref="A5:A6"/>
    <mergeCell ref="B5:D5"/>
    <mergeCell ref="E5:G5"/>
  </mergeCells>
  <printOptions/>
  <pageMargins left="0.944881889763779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8">
      <selection activeCell="H12" sqref="H12"/>
    </sheetView>
  </sheetViews>
  <sheetFormatPr defaultColWidth="9.00390625" defaultRowHeight="13.5"/>
  <cols>
    <col min="1" max="1" width="12.75390625" style="1" customWidth="1"/>
    <col min="2" max="3" width="8.00390625" style="1" customWidth="1"/>
    <col min="4" max="4" width="9.125" style="1" customWidth="1"/>
    <col min="5" max="6" width="8.00390625" style="1" customWidth="1"/>
    <col min="7" max="7" width="9.00390625" style="1" customWidth="1"/>
    <col min="8" max="9" width="8.625" style="1" bestFit="1" customWidth="1"/>
    <col min="10" max="10" width="9.125" style="1" customWidth="1"/>
    <col min="11" max="11" width="1.12109375" style="1" customWidth="1"/>
    <col min="12" max="16384" width="9.00390625" style="1" customWidth="1"/>
  </cols>
  <sheetData>
    <row r="1" spans="1:10" ht="22.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</row>
    <row r="2" ht="28.5" customHeight="1"/>
    <row r="3" spans="1:10" ht="21">
      <c r="A3" s="89" t="s">
        <v>12</v>
      </c>
      <c r="B3" s="89"/>
      <c r="C3" s="89"/>
      <c r="D3" s="89"/>
      <c r="E3" s="89"/>
      <c r="F3" s="90" t="s">
        <v>18</v>
      </c>
      <c r="G3" s="90"/>
      <c r="H3" s="90"/>
      <c r="I3" s="90"/>
      <c r="J3" s="90"/>
    </row>
    <row r="4" ht="28.5" customHeight="1" thickBot="1"/>
    <row r="5" spans="1:10" ht="34.5" customHeight="1">
      <c r="A5" s="91"/>
      <c r="B5" s="93" t="s">
        <v>1</v>
      </c>
      <c r="C5" s="94"/>
      <c r="D5" s="95"/>
      <c r="E5" s="96" t="s">
        <v>3</v>
      </c>
      <c r="F5" s="94"/>
      <c r="G5" s="95"/>
      <c r="H5" s="96" t="s">
        <v>4</v>
      </c>
      <c r="I5" s="94"/>
      <c r="J5" s="97"/>
    </row>
    <row r="6" spans="1:10" ht="34.5" customHeight="1" thickBot="1">
      <c r="A6" s="92"/>
      <c r="B6" s="15" t="s">
        <v>15</v>
      </c>
      <c r="C6" s="6" t="s">
        <v>13</v>
      </c>
      <c r="D6" s="7" t="s">
        <v>2</v>
      </c>
      <c r="E6" s="6" t="s">
        <v>15</v>
      </c>
      <c r="F6" s="6" t="s">
        <v>13</v>
      </c>
      <c r="G6" s="7" t="s">
        <v>2</v>
      </c>
      <c r="H6" s="6" t="s">
        <v>15</v>
      </c>
      <c r="I6" s="6" t="s">
        <v>13</v>
      </c>
      <c r="J6" s="8" t="s">
        <v>2</v>
      </c>
    </row>
    <row r="7" spans="1:10" ht="57" customHeight="1" thickBot="1">
      <c r="A7" s="19" t="s">
        <v>5</v>
      </c>
      <c r="B7" s="30">
        <f>SUM(B8:B10)</f>
        <v>1912</v>
      </c>
      <c r="C7" s="31">
        <f>SUM(C8:C10)</f>
        <v>2057</v>
      </c>
      <c r="D7" s="32">
        <f>B7-C7</f>
        <v>-145</v>
      </c>
      <c r="E7" s="31">
        <f>SUM(E8:E10)</f>
        <v>15</v>
      </c>
      <c r="F7" s="31">
        <f>F8+F9+F10</f>
        <v>5</v>
      </c>
      <c r="G7" s="32">
        <f>E7-F7</f>
        <v>10</v>
      </c>
      <c r="H7" s="31">
        <f>SUM(H8:H10)</f>
        <v>2403</v>
      </c>
      <c r="I7" s="31">
        <f>SUM(I8:I10)</f>
        <v>2667</v>
      </c>
      <c r="J7" s="33">
        <f>H7-I7</f>
        <v>-264</v>
      </c>
    </row>
    <row r="8" spans="1:10" ht="57" customHeight="1">
      <c r="A8" s="18" t="s">
        <v>6</v>
      </c>
      <c r="B8" s="34">
        <v>1012</v>
      </c>
      <c r="C8" s="35">
        <v>1087</v>
      </c>
      <c r="D8" s="36">
        <f>B8-C8</f>
        <v>-75</v>
      </c>
      <c r="E8" s="35">
        <v>5</v>
      </c>
      <c r="F8" s="35">
        <v>3</v>
      </c>
      <c r="G8" s="36">
        <f>E8-F8</f>
        <v>2</v>
      </c>
      <c r="H8" s="35">
        <v>1267</v>
      </c>
      <c r="I8" s="35">
        <v>1419</v>
      </c>
      <c r="J8" s="37">
        <f>H8-I8</f>
        <v>-152</v>
      </c>
    </row>
    <row r="9" spans="1:10" ht="57" customHeight="1">
      <c r="A9" s="25" t="s">
        <v>7</v>
      </c>
      <c r="B9" s="38">
        <v>497</v>
      </c>
      <c r="C9" s="39">
        <v>512</v>
      </c>
      <c r="D9" s="40">
        <f>B9-C9</f>
        <v>-15</v>
      </c>
      <c r="E9" s="39">
        <v>6</v>
      </c>
      <c r="F9" s="39">
        <v>1</v>
      </c>
      <c r="G9" s="40">
        <f>E9-F9</f>
        <v>5</v>
      </c>
      <c r="H9" s="39">
        <v>625</v>
      </c>
      <c r="I9" s="39">
        <v>686</v>
      </c>
      <c r="J9" s="41">
        <f>H9-I9</f>
        <v>-61</v>
      </c>
    </row>
    <row r="10" spans="1:10" ht="57" customHeight="1">
      <c r="A10" s="106" t="s">
        <v>17</v>
      </c>
      <c r="B10" s="30">
        <v>403</v>
      </c>
      <c r="C10" s="31">
        <v>458</v>
      </c>
      <c r="D10" s="32">
        <f>B10-C10</f>
        <v>-55</v>
      </c>
      <c r="E10" s="31">
        <v>4</v>
      </c>
      <c r="F10" s="31">
        <v>1</v>
      </c>
      <c r="G10" s="32">
        <f>E10-F10</f>
        <v>3</v>
      </c>
      <c r="H10" s="31">
        <v>511</v>
      </c>
      <c r="I10" s="31">
        <v>562</v>
      </c>
      <c r="J10" s="33">
        <f>H10-I10</f>
        <v>-51</v>
      </c>
    </row>
    <row r="11" spans="1:10" s="47" customFormat="1" ht="57" customHeight="1" thickBot="1">
      <c r="A11" s="107" t="s">
        <v>31</v>
      </c>
      <c r="B11" s="102">
        <v>7</v>
      </c>
      <c r="C11" s="103">
        <v>3</v>
      </c>
      <c r="D11" s="105">
        <f>B11-C11</f>
        <v>4</v>
      </c>
      <c r="E11" s="103">
        <v>1</v>
      </c>
      <c r="F11" s="103">
        <v>0</v>
      </c>
      <c r="G11" s="105">
        <f>E11-F11</f>
        <v>1</v>
      </c>
      <c r="H11" s="103">
        <v>11</v>
      </c>
      <c r="I11" s="103">
        <v>5</v>
      </c>
      <c r="J11" s="104">
        <f>H11-I11</f>
        <v>6</v>
      </c>
    </row>
    <row r="12" spans="1:10" ht="56.25" customHeight="1" thickBot="1">
      <c r="A12" s="20" t="s">
        <v>9</v>
      </c>
      <c r="B12" s="42">
        <v>4044</v>
      </c>
      <c r="C12" s="43">
        <v>4478</v>
      </c>
      <c r="D12" s="44">
        <f>B12-C12</f>
        <v>-434</v>
      </c>
      <c r="E12" s="43">
        <v>44</v>
      </c>
      <c r="F12" s="43">
        <v>42</v>
      </c>
      <c r="G12" s="44">
        <f>E12-F12</f>
        <v>2</v>
      </c>
      <c r="H12" s="43">
        <v>5223</v>
      </c>
      <c r="I12" s="43">
        <v>5862</v>
      </c>
      <c r="J12" s="45">
        <f>H12-I12</f>
        <v>-639</v>
      </c>
    </row>
    <row r="13" spans="1:17" ht="30" customHeight="1">
      <c r="A13" s="5"/>
      <c r="B13" s="5"/>
      <c r="C13" s="5"/>
      <c r="D13" s="5"/>
      <c r="E13" s="5"/>
      <c r="F13" s="5"/>
      <c r="G13" s="5"/>
      <c r="I13" s="1" t="s">
        <v>16</v>
      </c>
      <c r="K13" s="4"/>
      <c r="L13" s="4"/>
      <c r="M13" s="4"/>
      <c r="N13" s="4"/>
      <c r="O13" s="4"/>
      <c r="P13" s="4"/>
      <c r="Q13" s="4"/>
    </row>
    <row r="14" spans="1:7" ht="30" customHeight="1">
      <c r="A14" s="3"/>
      <c r="B14" s="3"/>
      <c r="C14" s="3"/>
      <c r="D14" s="3"/>
      <c r="E14" s="3"/>
      <c r="F14" s="3"/>
      <c r="G14" s="3"/>
    </row>
    <row r="15" spans="1:7" ht="30" customHeight="1">
      <c r="A15" s="2"/>
      <c r="B15" s="2"/>
      <c r="C15" s="2"/>
      <c r="D15" s="2"/>
      <c r="E15" s="2"/>
      <c r="F15" s="2"/>
      <c r="G15" s="2"/>
    </row>
    <row r="16" spans="1:7" ht="30" customHeight="1" hidden="1">
      <c r="A16" s="2"/>
      <c r="B16" s="2"/>
      <c r="C16" s="2"/>
      <c r="D16" s="2"/>
      <c r="E16" s="2"/>
      <c r="F16" s="2"/>
      <c r="G16" s="2"/>
    </row>
    <row r="17" spans="1:7" ht="30" customHeight="1" hidden="1">
      <c r="A17" s="2"/>
      <c r="B17" s="2"/>
      <c r="C17" s="2"/>
      <c r="D17" s="2"/>
      <c r="E17" s="2"/>
      <c r="F17" s="2"/>
      <c r="G17" s="2"/>
    </row>
    <row r="18" spans="1:7" ht="30" customHeight="1">
      <c r="A18" s="2"/>
      <c r="B18" s="2"/>
      <c r="C18" s="2"/>
      <c r="D18" s="2"/>
      <c r="E18" s="2"/>
      <c r="F18" s="2"/>
      <c r="G18" s="2"/>
    </row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</sheetData>
  <sheetProtection/>
  <mergeCells count="7">
    <mergeCell ref="A1:J1"/>
    <mergeCell ref="A3:E3"/>
    <mergeCell ref="F3:J3"/>
    <mergeCell ref="A5:A6"/>
    <mergeCell ref="B5:D5"/>
    <mergeCell ref="E5:G5"/>
    <mergeCell ref="H5:J5"/>
  </mergeCells>
  <printOptions/>
  <pageMargins left="0.944881889763779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B12" sqref="B12"/>
    </sheetView>
  </sheetViews>
  <sheetFormatPr defaultColWidth="9.00390625" defaultRowHeight="13.5"/>
  <cols>
    <col min="1" max="1" width="12.75390625" style="1" customWidth="1"/>
    <col min="2" max="3" width="8.00390625" style="1" customWidth="1"/>
    <col min="4" max="4" width="9.125" style="1" customWidth="1"/>
    <col min="5" max="6" width="8.00390625" style="1" customWidth="1"/>
    <col min="7" max="7" width="9.00390625" style="1" customWidth="1"/>
    <col min="8" max="9" width="8.625" style="1" bestFit="1" customWidth="1"/>
    <col min="10" max="10" width="9.125" style="1" customWidth="1"/>
    <col min="11" max="11" width="1.12109375" style="1" customWidth="1"/>
    <col min="12" max="16384" width="9.00390625" style="1" customWidth="1"/>
  </cols>
  <sheetData>
    <row r="1" spans="1:10" ht="22.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</row>
    <row r="2" ht="28.5" customHeight="1"/>
    <row r="3" spans="1:10" ht="21">
      <c r="A3" s="89" t="s">
        <v>12</v>
      </c>
      <c r="B3" s="89"/>
      <c r="C3" s="89"/>
      <c r="D3" s="89"/>
      <c r="E3" s="89"/>
      <c r="F3" s="90" t="s">
        <v>14</v>
      </c>
      <c r="G3" s="90"/>
      <c r="H3" s="90"/>
      <c r="I3" s="90"/>
      <c r="J3" s="90"/>
    </row>
    <row r="4" ht="28.5" customHeight="1" thickBot="1"/>
    <row r="5" spans="1:10" ht="34.5" customHeight="1">
      <c r="A5" s="91"/>
      <c r="B5" s="95" t="s">
        <v>1</v>
      </c>
      <c r="C5" s="98"/>
      <c r="D5" s="98"/>
      <c r="E5" s="98" t="s">
        <v>3</v>
      </c>
      <c r="F5" s="98"/>
      <c r="G5" s="98"/>
      <c r="H5" s="98" t="s">
        <v>4</v>
      </c>
      <c r="I5" s="98"/>
      <c r="J5" s="99"/>
    </row>
    <row r="6" spans="1:10" ht="34.5" customHeight="1" thickBot="1">
      <c r="A6" s="100"/>
      <c r="B6" s="15" t="s">
        <v>13</v>
      </c>
      <c r="C6" s="6" t="s">
        <v>11</v>
      </c>
      <c r="D6" s="7" t="s">
        <v>2</v>
      </c>
      <c r="E6" s="6" t="s">
        <v>13</v>
      </c>
      <c r="F6" s="6" t="s">
        <v>11</v>
      </c>
      <c r="G6" s="7" t="s">
        <v>2</v>
      </c>
      <c r="H6" s="6" t="s">
        <v>13</v>
      </c>
      <c r="I6" s="6" t="s">
        <v>11</v>
      </c>
      <c r="J6" s="8" t="s">
        <v>2</v>
      </c>
    </row>
    <row r="7" spans="1:10" ht="57" customHeight="1" thickBot="1">
      <c r="A7" s="19" t="s">
        <v>5</v>
      </c>
      <c r="B7" s="16">
        <f>B8+B9+B10</f>
        <v>2033</v>
      </c>
      <c r="C7" s="9">
        <f>C8+C9+C10</f>
        <v>2149</v>
      </c>
      <c r="D7" s="10">
        <f>B7-C7</f>
        <v>-116</v>
      </c>
      <c r="E7" s="9">
        <f>E8+E9+E10</f>
        <v>5</v>
      </c>
      <c r="F7" s="9">
        <f>F8+F9+F10</f>
        <v>14</v>
      </c>
      <c r="G7" s="10">
        <f>E7-F7</f>
        <v>-9</v>
      </c>
      <c r="H7" s="9">
        <f>H8+H9+H10</f>
        <v>2635</v>
      </c>
      <c r="I7" s="9">
        <f>I8+I9+I10</f>
        <v>2699</v>
      </c>
      <c r="J7" s="11">
        <f>H7-I7</f>
        <v>-64</v>
      </c>
    </row>
    <row r="8" spans="1:10" ht="57" customHeight="1">
      <c r="A8" s="18" t="s">
        <v>6</v>
      </c>
      <c r="B8" s="21">
        <v>1069</v>
      </c>
      <c r="C8" s="22">
        <v>1230</v>
      </c>
      <c r="D8" s="23">
        <f>B8-C8</f>
        <v>-161</v>
      </c>
      <c r="E8" s="22">
        <v>3</v>
      </c>
      <c r="F8" s="22">
        <v>8</v>
      </c>
      <c r="G8" s="23">
        <f>E8-F8</f>
        <v>-5</v>
      </c>
      <c r="H8" s="22">
        <v>1392</v>
      </c>
      <c r="I8" s="22">
        <v>1533</v>
      </c>
      <c r="J8" s="24">
        <f>H8-I8</f>
        <v>-141</v>
      </c>
    </row>
    <row r="9" spans="1:10" ht="57" customHeight="1">
      <c r="A9" s="25" t="s">
        <v>7</v>
      </c>
      <c r="B9" s="26">
        <v>505</v>
      </c>
      <c r="C9" s="27">
        <v>473</v>
      </c>
      <c r="D9" s="28">
        <f>B9-C9</f>
        <v>32</v>
      </c>
      <c r="E9" s="27">
        <v>1</v>
      </c>
      <c r="F9" s="27">
        <v>4</v>
      </c>
      <c r="G9" s="28">
        <f>E9-F9</f>
        <v>-3</v>
      </c>
      <c r="H9" s="27">
        <v>680</v>
      </c>
      <c r="I9" s="27">
        <v>603</v>
      </c>
      <c r="J9" s="29">
        <f>H9-I9</f>
        <v>77</v>
      </c>
    </row>
    <row r="10" spans="1:10" ht="57" customHeight="1">
      <c r="A10" s="106" t="s">
        <v>8</v>
      </c>
      <c r="B10" s="16">
        <v>459</v>
      </c>
      <c r="C10" s="9">
        <v>446</v>
      </c>
      <c r="D10" s="10">
        <f>B10-C10</f>
        <v>13</v>
      </c>
      <c r="E10" s="9">
        <v>1</v>
      </c>
      <c r="F10" s="9">
        <v>2</v>
      </c>
      <c r="G10" s="10">
        <f>E10-F10</f>
        <v>-1</v>
      </c>
      <c r="H10" s="9">
        <v>563</v>
      </c>
      <c r="I10" s="9">
        <v>563</v>
      </c>
      <c r="J10" s="11">
        <f>H10-I10</f>
        <v>0</v>
      </c>
    </row>
    <row r="11" spans="1:10" s="47" customFormat="1" ht="57" customHeight="1" thickBot="1">
      <c r="A11" s="107" t="s">
        <v>31</v>
      </c>
      <c r="B11" s="102">
        <v>3</v>
      </c>
      <c r="C11" s="103">
        <v>6</v>
      </c>
      <c r="D11" s="105">
        <f>B11-C11</f>
        <v>-3</v>
      </c>
      <c r="E11" s="103">
        <v>0</v>
      </c>
      <c r="F11" s="103">
        <v>0</v>
      </c>
      <c r="G11" s="105">
        <f>E11-F11</f>
        <v>0</v>
      </c>
      <c r="H11" s="103">
        <v>5</v>
      </c>
      <c r="I11" s="103">
        <v>13</v>
      </c>
      <c r="J11" s="104">
        <f>H11-I11</f>
        <v>-8</v>
      </c>
    </row>
    <row r="12" spans="1:10" ht="56.25" customHeight="1" thickBot="1">
      <c r="A12" s="20" t="s">
        <v>9</v>
      </c>
      <c r="B12" s="17">
        <v>4395</v>
      </c>
      <c r="C12" s="12">
        <v>4917</v>
      </c>
      <c r="D12" s="13">
        <f>B12-C12</f>
        <v>-522</v>
      </c>
      <c r="E12" s="12">
        <v>42</v>
      </c>
      <c r="F12" s="12">
        <v>46</v>
      </c>
      <c r="G12" s="13">
        <f>E12-F12</f>
        <v>-4</v>
      </c>
      <c r="H12" s="12">
        <v>5757</v>
      </c>
      <c r="I12" s="12">
        <v>6434</v>
      </c>
      <c r="J12" s="14">
        <f>H12-I12</f>
        <v>-677</v>
      </c>
    </row>
    <row r="13" spans="1:17" ht="30" customHeight="1">
      <c r="A13" s="5"/>
      <c r="B13" s="5"/>
      <c r="C13" s="5"/>
      <c r="D13" s="5"/>
      <c r="E13" s="5"/>
      <c r="F13" s="5"/>
      <c r="G13" s="5"/>
      <c r="I13" s="1" t="s">
        <v>10</v>
      </c>
      <c r="K13" s="4"/>
      <c r="L13" s="4"/>
      <c r="M13" s="4"/>
      <c r="N13" s="4"/>
      <c r="O13" s="4"/>
      <c r="P13" s="4"/>
      <c r="Q13" s="4"/>
    </row>
    <row r="14" spans="1:7" ht="30" customHeight="1">
      <c r="A14" s="3"/>
      <c r="B14" s="3"/>
      <c r="C14" s="3"/>
      <c r="D14" s="3"/>
      <c r="E14" s="3"/>
      <c r="F14" s="3"/>
      <c r="G14" s="3"/>
    </row>
    <row r="15" spans="1:7" ht="30" customHeight="1">
      <c r="A15" s="2"/>
      <c r="B15" s="2"/>
      <c r="C15" s="2"/>
      <c r="D15" s="2"/>
      <c r="E15" s="2"/>
      <c r="F15" s="2"/>
      <c r="G15" s="2"/>
    </row>
    <row r="16" spans="1:7" ht="30" customHeight="1" hidden="1">
      <c r="A16" s="2"/>
      <c r="B16" s="2"/>
      <c r="C16" s="2"/>
      <c r="D16" s="2"/>
      <c r="E16" s="2"/>
      <c r="F16" s="2"/>
      <c r="G16" s="2"/>
    </row>
    <row r="17" spans="1:7" ht="30" customHeight="1" hidden="1">
      <c r="A17" s="2"/>
      <c r="B17" s="2"/>
      <c r="C17" s="2"/>
      <c r="D17" s="2"/>
      <c r="E17" s="2"/>
      <c r="F17" s="2"/>
      <c r="G17" s="2"/>
    </row>
    <row r="18" spans="1:7" ht="30" customHeight="1">
      <c r="A18" s="2"/>
      <c r="B18" s="2"/>
      <c r="C18" s="2"/>
      <c r="D18" s="2"/>
      <c r="E18" s="2"/>
      <c r="F18" s="2"/>
      <c r="G18" s="2"/>
    </row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</sheetData>
  <sheetProtection/>
  <mergeCells count="7">
    <mergeCell ref="E5:G5"/>
    <mergeCell ref="H5:J5"/>
    <mergeCell ref="A1:J1"/>
    <mergeCell ref="A3:E3"/>
    <mergeCell ref="F3:J3"/>
    <mergeCell ref="A5:A6"/>
    <mergeCell ref="B5:D5"/>
  </mergeCells>
  <printOptions/>
  <pageMargins left="0.9448818897637796" right="0.35433070866141736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井餘田　愛</dc:creator>
  <cp:keywords/>
  <dc:description/>
  <cp:lastModifiedBy>大分市</cp:lastModifiedBy>
  <cp:lastPrinted>2024-02-21T02:53:01Z</cp:lastPrinted>
  <dcterms:created xsi:type="dcterms:W3CDTF">1997-01-08T22:48:59Z</dcterms:created>
  <dcterms:modified xsi:type="dcterms:W3CDTF">2024-02-21T04:10:18Z</dcterms:modified>
  <cp:category/>
  <cp:version/>
  <cp:contentType/>
  <cp:contentStatus/>
</cp:coreProperties>
</file>