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契約監理課\05_土木検査担当班\99_個人フォルダ\3104_下村\◇2.週休2日試行\課内検討資料\"/>
    </mc:Choice>
  </mc:AlternateContent>
  <bookViews>
    <workbookView xWindow="0" yWindow="0" windowWidth="19204" windowHeight="11370"/>
  </bookViews>
  <sheets>
    <sheet name="様式" sheetId="3" r:id="rId1"/>
    <sheet name="祝日" sheetId="4" r:id="rId2"/>
  </sheets>
  <definedNames>
    <definedName name="_xlnm._FilterDatabase" localSheetId="1" hidden="1">祝日!$A$1:$H$744</definedName>
    <definedName name="_xlnm.Print_Area" localSheetId="0">様式!$A$1:$AH$107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2" i="4" l="1"/>
  <c r="G562" i="4"/>
  <c r="F500" i="4"/>
  <c r="G500" i="4"/>
  <c r="F478" i="4"/>
  <c r="G478" i="4"/>
  <c r="D17" i="3" l="1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K9" i="3" l="1"/>
  <c r="AS107" i="3" l="1"/>
  <c r="AQ107" i="3"/>
  <c r="AT106" i="3"/>
  <c r="AS106" i="3"/>
  <c r="AR106" i="3"/>
  <c r="AQ106" i="3"/>
  <c r="AO96" i="3"/>
  <c r="AO95" i="3"/>
  <c r="AO94" i="3"/>
  <c r="AO93" i="3"/>
  <c r="AO92" i="3"/>
  <c r="AO91" i="3"/>
  <c r="AO90" i="3"/>
  <c r="AO89" i="3"/>
  <c r="AO88" i="3"/>
  <c r="AO87" i="3"/>
  <c r="AO86" i="3"/>
  <c r="AO85" i="3"/>
  <c r="AO84" i="3"/>
  <c r="AO83" i="3"/>
  <c r="AO82" i="3"/>
  <c r="AO81" i="3"/>
  <c r="AO80" i="3"/>
  <c r="AO79" i="3"/>
  <c r="AO78" i="3"/>
  <c r="AO77" i="3"/>
  <c r="AO76" i="3"/>
  <c r="AO75" i="3"/>
  <c r="AO74" i="3"/>
  <c r="AO73" i="3"/>
  <c r="AO72" i="3"/>
  <c r="AO71" i="3"/>
  <c r="AO70" i="3"/>
  <c r="AO69" i="3"/>
  <c r="AO68" i="3"/>
  <c r="AO67" i="3"/>
  <c r="AO66" i="3"/>
  <c r="AO65" i="3"/>
  <c r="AO64" i="3"/>
  <c r="AO63" i="3"/>
  <c r="AO62" i="3"/>
  <c r="AO61" i="3"/>
  <c r="AO60" i="3"/>
  <c r="AO59" i="3"/>
  <c r="AO58" i="3"/>
  <c r="AO57" i="3"/>
  <c r="AO56" i="3"/>
  <c r="AO55" i="3"/>
  <c r="AO54" i="3"/>
  <c r="AO53" i="3"/>
  <c r="AO52" i="3"/>
  <c r="AO51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G429" i="4" l="1"/>
  <c r="F339" i="4"/>
  <c r="G342" i="4"/>
  <c r="G344" i="4"/>
  <c r="F347" i="4"/>
  <c r="G350" i="4"/>
  <c r="G352" i="4"/>
  <c r="F354" i="4"/>
  <c r="G355" i="4"/>
  <c r="F358" i="4"/>
  <c r="G359" i="4"/>
  <c r="G360" i="4"/>
  <c r="F362" i="4"/>
  <c r="G363" i="4"/>
  <c r="G364" i="4"/>
  <c r="F366" i="4"/>
  <c r="G367" i="4"/>
  <c r="G368" i="4"/>
  <c r="F370" i="4"/>
  <c r="G371" i="4"/>
  <c r="G372" i="4"/>
  <c r="F374" i="4"/>
  <c r="G375" i="4"/>
  <c r="G376" i="4"/>
  <c r="F378" i="4"/>
  <c r="G379" i="4"/>
  <c r="G380" i="4"/>
  <c r="F382" i="4"/>
  <c r="G383" i="4"/>
  <c r="G384" i="4"/>
  <c r="F387" i="4"/>
  <c r="G388" i="4"/>
  <c r="G389" i="4"/>
  <c r="F391" i="4"/>
  <c r="G392" i="4"/>
  <c r="G393" i="4"/>
  <c r="F395" i="4"/>
  <c r="G3" i="4"/>
  <c r="G4" i="4"/>
  <c r="F6" i="4"/>
  <c r="G7" i="4"/>
  <c r="G8" i="4"/>
  <c r="F10" i="4"/>
  <c r="G11" i="4"/>
  <c r="F12" i="4"/>
  <c r="G12" i="4"/>
  <c r="G13" i="4"/>
  <c r="F14" i="4"/>
  <c r="G14" i="4"/>
  <c r="G15" i="4"/>
  <c r="F16" i="4"/>
  <c r="G16" i="4"/>
  <c r="G17" i="4"/>
  <c r="F18" i="4"/>
  <c r="G18" i="4"/>
  <c r="G19" i="4"/>
  <c r="F20" i="4"/>
  <c r="G20" i="4"/>
  <c r="G21" i="4"/>
  <c r="F22" i="4"/>
  <c r="G22" i="4"/>
  <c r="G23" i="4"/>
  <c r="F24" i="4"/>
  <c r="G24" i="4"/>
  <c r="G25" i="4"/>
  <c r="F26" i="4"/>
  <c r="G26" i="4"/>
  <c r="G27" i="4"/>
  <c r="F28" i="4"/>
  <c r="G28" i="4"/>
  <c r="G29" i="4"/>
  <c r="F31" i="4"/>
  <c r="G31" i="4"/>
  <c r="G32" i="4"/>
  <c r="F33" i="4"/>
  <c r="G33" i="4"/>
  <c r="G36" i="4"/>
  <c r="F38" i="4"/>
  <c r="G38" i="4"/>
  <c r="G39" i="4"/>
  <c r="F40" i="4"/>
  <c r="G40" i="4"/>
  <c r="G41" i="4"/>
  <c r="F42" i="4"/>
  <c r="G42" i="4"/>
  <c r="G43" i="4"/>
  <c r="F44" i="4"/>
  <c r="G44" i="4"/>
  <c r="G45" i="4"/>
  <c r="F46" i="4"/>
  <c r="G46" i="4"/>
  <c r="G47" i="4"/>
  <c r="F48" i="4"/>
  <c r="G48" i="4"/>
  <c r="G49" i="4"/>
  <c r="F50" i="4"/>
  <c r="G50" i="4"/>
  <c r="G51" i="4"/>
  <c r="F52" i="4"/>
  <c r="G52" i="4"/>
  <c r="G53" i="4"/>
  <c r="F54" i="4"/>
  <c r="G54" i="4"/>
  <c r="G55" i="4"/>
  <c r="F56" i="4"/>
  <c r="G56" i="4"/>
  <c r="G57" i="4"/>
  <c r="F58" i="4"/>
  <c r="G58" i="4"/>
  <c r="G59" i="4"/>
  <c r="F60" i="4"/>
  <c r="G60" i="4"/>
  <c r="G61" i="4"/>
  <c r="F62" i="4"/>
  <c r="G62" i="4"/>
  <c r="G63" i="4"/>
  <c r="F64" i="4"/>
  <c r="G64" i="4"/>
  <c r="G65" i="4"/>
  <c r="F66" i="4"/>
  <c r="G66" i="4"/>
  <c r="G67" i="4"/>
  <c r="F68" i="4"/>
  <c r="G68" i="4"/>
  <c r="G69" i="4"/>
  <c r="F70" i="4"/>
  <c r="G70" i="4"/>
  <c r="G71" i="4"/>
  <c r="F72" i="4"/>
  <c r="G72" i="4"/>
  <c r="G73" i="4"/>
  <c r="F74" i="4"/>
  <c r="G74" i="4"/>
  <c r="G75" i="4"/>
  <c r="F76" i="4"/>
  <c r="G76" i="4"/>
  <c r="G77" i="4"/>
  <c r="F78" i="4"/>
  <c r="G78" i="4"/>
  <c r="G79" i="4"/>
  <c r="F80" i="4"/>
  <c r="G80" i="4"/>
  <c r="G81" i="4"/>
  <c r="F82" i="4"/>
  <c r="G82" i="4"/>
  <c r="G83" i="4"/>
  <c r="F84" i="4"/>
  <c r="G84" i="4"/>
  <c r="G85" i="4"/>
  <c r="F86" i="4"/>
  <c r="G86" i="4"/>
  <c r="G87" i="4"/>
  <c r="F88" i="4"/>
  <c r="G88" i="4"/>
  <c r="G89" i="4"/>
  <c r="F90" i="4"/>
  <c r="G90" i="4"/>
  <c r="G91" i="4"/>
  <c r="F92" i="4"/>
  <c r="G92" i="4"/>
  <c r="G93" i="4"/>
  <c r="F94" i="4"/>
  <c r="G94" i="4"/>
  <c r="G95" i="4"/>
  <c r="F96" i="4"/>
  <c r="G96" i="4"/>
  <c r="G97" i="4"/>
  <c r="F98" i="4"/>
  <c r="G98" i="4"/>
  <c r="G99" i="4"/>
  <c r="F100" i="4"/>
  <c r="G100" i="4"/>
  <c r="G101" i="4"/>
  <c r="F102" i="4"/>
  <c r="G102" i="4"/>
  <c r="G103" i="4"/>
  <c r="F104" i="4"/>
  <c r="G104" i="4"/>
  <c r="G105" i="4"/>
  <c r="F106" i="4"/>
  <c r="G106" i="4"/>
  <c r="G108" i="4"/>
  <c r="F109" i="4"/>
  <c r="G109" i="4"/>
  <c r="G110" i="4"/>
  <c r="F111" i="4"/>
  <c r="G111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G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G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G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4" i="4"/>
  <c r="G164" i="4"/>
  <c r="F165" i="4"/>
  <c r="G165" i="4"/>
  <c r="F166" i="4"/>
  <c r="G166" i="4"/>
  <c r="F167" i="4"/>
  <c r="G167" i="4"/>
  <c r="F168" i="4"/>
  <c r="G168" i="4"/>
  <c r="F169" i="4"/>
  <c r="G169" i="4"/>
  <c r="F171" i="4"/>
  <c r="G171" i="4"/>
  <c r="F172" i="4"/>
  <c r="G172" i="4"/>
  <c r="F173" i="4"/>
  <c r="G173" i="4"/>
  <c r="F174" i="4"/>
  <c r="G174" i="4"/>
  <c r="F175" i="4"/>
  <c r="G175" i="4"/>
  <c r="F176" i="4"/>
  <c r="G176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G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9" i="4"/>
  <c r="G199" i="4"/>
  <c r="F200" i="4"/>
  <c r="G200" i="4"/>
  <c r="F201" i="4"/>
  <c r="G201" i="4"/>
  <c r="F202" i="4"/>
  <c r="G202" i="4"/>
  <c r="F203" i="4"/>
  <c r="G203" i="4"/>
  <c r="F204" i="4"/>
  <c r="G204" i="4"/>
  <c r="F205" i="4"/>
  <c r="G205" i="4"/>
  <c r="F206" i="4"/>
  <c r="G206" i="4"/>
  <c r="F207" i="4"/>
  <c r="G207" i="4"/>
  <c r="F208" i="4"/>
  <c r="G208" i="4"/>
  <c r="F209" i="4"/>
  <c r="G209" i="4"/>
  <c r="F210" i="4"/>
  <c r="G210" i="4"/>
  <c r="F211" i="4"/>
  <c r="G211" i="4"/>
  <c r="F212" i="4"/>
  <c r="G212" i="4"/>
  <c r="F213" i="4"/>
  <c r="G213" i="4"/>
  <c r="F214" i="4"/>
  <c r="G214" i="4"/>
  <c r="F215" i="4"/>
  <c r="G215" i="4"/>
  <c r="F216" i="4"/>
  <c r="G216" i="4"/>
  <c r="F217" i="4"/>
  <c r="G217" i="4"/>
  <c r="F218" i="4"/>
  <c r="G218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G227" i="4"/>
  <c r="F228" i="4"/>
  <c r="G228" i="4"/>
  <c r="F229" i="4"/>
  <c r="G229" i="4"/>
  <c r="F230" i="4"/>
  <c r="G230" i="4"/>
  <c r="F231" i="4"/>
  <c r="G231" i="4"/>
  <c r="F232" i="4"/>
  <c r="G232" i="4"/>
  <c r="F233" i="4"/>
  <c r="G233" i="4"/>
  <c r="F234" i="4"/>
  <c r="G234" i="4"/>
  <c r="F235" i="4"/>
  <c r="G235" i="4"/>
  <c r="F236" i="4"/>
  <c r="G236" i="4"/>
  <c r="F237" i="4"/>
  <c r="G237" i="4"/>
  <c r="F239" i="4"/>
  <c r="G239" i="4"/>
  <c r="F240" i="4"/>
  <c r="G240" i="4"/>
  <c r="F241" i="4"/>
  <c r="G241" i="4"/>
  <c r="F242" i="4"/>
  <c r="G242" i="4"/>
  <c r="F243" i="4"/>
  <c r="G243" i="4"/>
  <c r="F244" i="4"/>
  <c r="G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G254" i="4"/>
  <c r="F255" i="4"/>
  <c r="G255" i="4"/>
  <c r="F256" i="4"/>
  <c r="G256" i="4"/>
  <c r="F257" i="4"/>
  <c r="G257" i="4"/>
  <c r="F258" i="4"/>
  <c r="G258" i="4"/>
  <c r="F259" i="4"/>
  <c r="G259" i="4"/>
  <c r="F260" i="4"/>
  <c r="G260" i="4"/>
  <c r="F261" i="4"/>
  <c r="G261" i="4"/>
  <c r="F262" i="4"/>
  <c r="G262" i="4"/>
  <c r="F263" i="4"/>
  <c r="G263" i="4"/>
  <c r="F264" i="4"/>
  <c r="G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G272" i="4"/>
  <c r="F273" i="4"/>
  <c r="G273" i="4"/>
  <c r="F274" i="4"/>
  <c r="G274" i="4"/>
  <c r="F275" i="4"/>
  <c r="G275" i="4"/>
  <c r="F276" i="4"/>
  <c r="G276" i="4"/>
  <c r="F278" i="4"/>
  <c r="G278" i="4"/>
  <c r="F279" i="4"/>
  <c r="G279" i="4"/>
  <c r="F280" i="4"/>
  <c r="G280" i="4"/>
  <c r="F281" i="4"/>
  <c r="G281" i="4"/>
  <c r="F282" i="4"/>
  <c r="G282" i="4"/>
  <c r="F283" i="4"/>
  <c r="G283" i="4"/>
  <c r="F284" i="4"/>
  <c r="G284" i="4"/>
  <c r="F285" i="4"/>
  <c r="G285" i="4"/>
  <c r="F286" i="4"/>
  <c r="G286" i="4"/>
  <c r="F287" i="4"/>
  <c r="G287" i="4"/>
  <c r="F288" i="4"/>
  <c r="G288" i="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G296" i="4"/>
  <c r="F297" i="4"/>
  <c r="G297" i="4"/>
  <c r="F298" i="4"/>
  <c r="G298" i="4"/>
  <c r="F299" i="4"/>
  <c r="G299" i="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G306" i="4"/>
  <c r="F307" i="4"/>
  <c r="G307" i="4"/>
  <c r="F308" i="4"/>
  <c r="G308" i="4"/>
  <c r="F309" i="4"/>
  <c r="G309" i="4"/>
  <c r="F310" i="4"/>
  <c r="G310" i="4"/>
  <c r="F311" i="4"/>
  <c r="G311" i="4"/>
  <c r="F312" i="4"/>
  <c r="G312" i="4"/>
  <c r="F313" i="4"/>
  <c r="G313" i="4"/>
  <c r="F314" i="4"/>
  <c r="G314" i="4"/>
  <c r="F315" i="4"/>
  <c r="G315" i="4"/>
  <c r="F316" i="4"/>
  <c r="G316" i="4"/>
  <c r="F317" i="4"/>
  <c r="G317" i="4"/>
  <c r="F319" i="4"/>
  <c r="G319" i="4"/>
  <c r="F320" i="4"/>
  <c r="G320" i="4"/>
  <c r="F321" i="4"/>
  <c r="G321" i="4"/>
  <c r="F322" i="4"/>
  <c r="G322" i="4"/>
  <c r="F323" i="4"/>
  <c r="G323" i="4"/>
  <c r="F324" i="4"/>
  <c r="G324" i="4"/>
  <c r="F325" i="4"/>
  <c r="G325" i="4"/>
  <c r="F326" i="4"/>
  <c r="G326" i="4"/>
  <c r="F327" i="4"/>
  <c r="G327" i="4"/>
  <c r="F328" i="4"/>
  <c r="G328" i="4"/>
  <c r="F329" i="4"/>
  <c r="G329" i="4"/>
  <c r="F330" i="4"/>
  <c r="G330" i="4"/>
  <c r="F332" i="4"/>
  <c r="G332" i="4"/>
  <c r="F333" i="4"/>
  <c r="G333" i="4"/>
  <c r="F334" i="4"/>
  <c r="G334" i="4"/>
  <c r="F335" i="4"/>
  <c r="G335" i="4"/>
  <c r="G2" i="4"/>
  <c r="G9" i="4" l="1"/>
  <c r="G6" i="4"/>
  <c r="F4" i="4"/>
  <c r="G394" i="4"/>
  <c r="G391" i="4"/>
  <c r="F389" i="4"/>
  <c r="G385" i="4"/>
  <c r="G382" i="4"/>
  <c r="F380" i="4"/>
  <c r="G377" i="4"/>
  <c r="G374" i="4"/>
  <c r="F372" i="4"/>
  <c r="G369" i="4"/>
  <c r="G366" i="4"/>
  <c r="F364" i="4"/>
  <c r="G361" i="4"/>
  <c r="G358" i="4"/>
  <c r="G353" i="4"/>
  <c r="G348" i="4"/>
  <c r="F343" i="4"/>
  <c r="G338" i="4"/>
  <c r="G10" i="4"/>
  <c r="F8" i="4"/>
  <c r="G5" i="4"/>
  <c r="G395" i="4"/>
  <c r="F393" i="4"/>
  <c r="G390" i="4"/>
  <c r="G387" i="4"/>
  <c r="F384" i="4"/>
  <c r="G381" i="4"/>
  <c r="G378" i="4"/>
  <c r="F376" i="4"/>
  <c r="G373" i="4"/>
  <c r="G370" i="4"/>
  <c r="F368" i="4"/>
  <c r="G365" i="4"/>
  <c r="G362" i="4"/>
  <c r="F360" i="4"/>
  <c r="G357" i="4"/>
  <c r="G354" i="4"/>
  <c r="F351" i="4"/>
  <c r="G346" i="4"/>
  <c r="G340" i="4"/>
  <c r="G720" i="4"/>
  <c r="F112" i="4"/>
  <c r="F110" i="4"/>
  <c r="F108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6" i="4"/>
  <c r="F32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" i="4"/>
  <c r="F394" i="4"/>
  <c r="F392" i="4"/>
  <c r="F390" i="4"/>
  <c r="F388" i="4"/>
  <c r="F385" i="4"/>
  <c r="F383" i="4"/>
  <c r="F381" i="4"/>
  <c r="F379" i="4"/>
  <c r="F377" i="4"/>
  <c r="F375" i="4"/>
  <c r="F373" i="4"/>
  <c r="F371" i="4"/>
  <c r="F369" i="4"/>
  <c r="F367" i="4"/>
  <c r="F365" i="4"/>
  <c r="F363" i="4"/>
  <c r="F361" i="4"/>
  <c r="F359" i="4"/>
  <c r="F357" i="4"/>
  <c r="F355" i="4"/>
  <c r="F353" i="4"/>
  <c r="F349" i="4"/>
  <c r="F345" i="4"/>
  <c r="F341" i="4"/>
  <c r="G336" i="4"/>
  <c r="F386" i="4"/>
  <c r="F693" i="4"/>
  <c r="F661" i="4"/>
  <c r="F337" i="4"/>
  <c r="G728" i="4"/>
  <c r="G712" i="4"/>
  <c r="F621" i="4"/>
  <c r="G704" i="4"/>
  <c r="F589" i="4"/>
  <c r="G525" i="4"/>
  <c r="G726" i="4"/>
  <c r="G718" i="4"/>
  <c r="G710" i="4"/>
  <c r="G702" i="4"/>
  <c r="F685" i="4"/>
  <c r="F645" i="4"/>
  <c r="F613" i="4"/>
  <c r="F581" i="4"/>
  <c r="G493" i="4"/>
  <c r="G732" i="4"/>
  <c r="G724" i="4"/>
  <c r="G716" i="4"/>
  <c r="G708" i="4"/>
  <c r="G700" i="4"/>
  <c r="F677" i="4"/>
  <c r="F637" i="4"/>
  <c r="F605" i="4"/>
  <c r="F573" i="4"/>
  <c r="G461" i="4"/>
  <c r="G730" i="4"/>
  <c r="G722" i="4"/>
  <c r="G714" i="4"/>
  <c r="G706" i="4"/>
  <c r="G698" i="4"/>
  <c r="F669" i="4"/>
  <c r="F629" i="4"/>
  <c r="F597" i="4"/>
  <c r="G557" i="4"/>
  <c r="F2" i="4"/>
  <c r="F398" i="4"/>
  <c r="F400" i="4"/>
  <c r="F404" i="4"/>
  <c r="F406" i="4"/>
  <c r="F408" i="4"/>
  <c r="F410" i="4"/>
  <c r="F412" i="4"/>
  <c r="F414" i="4"/>
  <c r="F416" i="4"/>
  <c r="F418" i="4"/>
  <c r="F420" i="4"/>
  <c r="F422" i="4"/>
  <c r="F424" i="4"/>
  <c r="F426" i="4"/>
  <c r="F428" i="4"/>
  <c r="F430" i="4"/>
  <c r="F432" i="4"/>
  <c r="F434" i="4"/>
  <c r="F436" i="4"/>
  <c r="F438" i="4"/>
  <c r="F440" i="4"/>
  <c r="F442" i="4"/>
  <c r="F444" i="4"/>
  <c r="F446" i="4"/>
  <c r="F448" i="4"/>
  <c r="F450" i="4"/>
  <c r="F452" i="4"/>
  <c r="F454" i="4"/>
  <c r="F456" i="4"/>
  <c r="F458" i="4"/>
  <c r="F460" i="4"/>
  <c r="F462" i="4"/>
  <c r="F464" i="4"/>
  <c r="F466" i="4"/>
  <c r="F468" i="4"/>
  <c r="F470" i="4"/>
  <c r="F472" i="4"/>
  <c r="F474" i="4"/>
  <c r="F476" i="4"/>
  <c r="F480" i="4"/>
  <c r="F484" i="4"/>
  <c r="F486" i="4"/>
  <c r="F488" i="4"/>
  <c r="F490" i="4"/>
  <c r="F492" i="4"/>
  <c r="F494" i="4"/>
  <c r="F496" i="4"/>
  <c r="F498" i="4"/>
  <c r="F502" i="4"/>
  <c r="F504" i="4"/>
  <c r="F506" i="4"/>
  <c r="F508" i="4"/>
  <c r="F510" i="4"/>
  <c r="F512" i="4"/>
  <c r="F514" i="4"/>
  <c r="F516" i="4"/>
  <c r="F518" i="4"/>
  <c r="F520" i="4"/>
  <c r="F522" i="4"/>
  <c r="F524" i="4"/>
  <c r="F526" i="4"/>
  <c r="F528" i="4"/>
  <c r="F530" i="4"/>
  <c r="F532" i="4"/>
  <c r="F534" i="4"/>
  <c r="F536" i="4"/>
  <c r="F538" i="4"/>
  <c r="F540" i="4"/>
  <c r="F544" i="4"/>
  <c r="F546" i="4"/>
  <c r="F548" i="4"/>
  <c r="F550" i="4"/>
  <c r="F552" i="4"/>
  <c r="F554" i="4"/>
  <c r="F556" i="4"/>
  <c r="F558" i="4"/>
  <c r="F560" i="4"/>
  <c r="F564" i="4"/>
  <c r="F566" i="4"/>
  <c r="G398" i="4"/>
  <c r="G400" i="4"/>
  <c r="G404" i="4"/>
  <c r="G406" i="4"/>
  <c r="G408" i="4"/>
  <c r="G410" i="4"/>
  <c r="G412" i="4"/>
  <c r="G414" i="4"/>
  <c r="G416" i="4"/>
  <c r="G418" i="4"/>
  <c r="G420" i="4"/>
  <c r="G422" i="4"/>
  <c r="G424" i="4"/>
  <c r="G426" i="4"/>
  <c r="G428" i="4"/>
  <c r="G430" i="4"/>
  <c r="G432" i="4"/>
  <c r="G434" i="4"/>
  <c r="G436" i="4"/>
  <c r="G438" i="4"/>
  <c r="G440" i="4"/>
  <c r="G442" i="4"/>
  <c r="G444" i="4"/>
  <c r="G446" i="4"/>
  <c r="G448" i="4"/>
  <c r="G450" i="4"/>
  <c r="G452" i="4"/>
  <c r="G454" i="4"/>
  <c r="G456" i="4"/>
  <c r="G458" i="4"/>
  <c r="G460" i="4"/>
  <c r="G462" i="4"/>
  <c r="G464" i="4"/>
  <c r="G466" i="4"/>
  <c r="G468" i="4"/>
  <c r="G470" i="4"/>
  <c r="G472" i="4"/>
  <c r="G474" i="4"/>
  <c r="G476" i="4"/>
  <c r="G480" i="4"/>
  <c r="G484" i="4"/>
  <c r="G486" i="4"/>
  <c r="G488" i="4"/>
  <c r="G490" i="4"/>
  <c r="G492" i="4"/>
  <c r="G494" i="4"/>
  <c r="G496" i="4"/>
  <c r="G498" i="4"/>
  <c r="G502" i="4"/>
  <c r="G504" i="4"/>
  <c r="G506" i="4"/>
  <c r="G508" i="4"/>
  <c r="G510" i="4"/>
  <c r="G512" i="4"/>
  <c r="G514" i="4"/>
  <c r="G516" i="4"/>
  <c r="G518" i="4"/>
  <c r="G520" i="4"/>
  <c r="G522" i="4"/>
  <c r="G524" i="4"/>
  <c r="G526" i="4"/>
  <c r="G528" i="4"/>
  <c r="G530" i="4"/>
  <c r="G532" i="4"/>
  <c r="G534" i="4"/>
  <c r="G536" i="4"/>
  <c r="G538" i="4"/>
  <c r="G540" i="4"/>
  <c r="G544" i="4"/>
  <c r="G546" i="4"/>
  <c r="G548" i="4"/>
  <c r="G550" i="4"/>
  <c r="G552" i="4"/>
  <c r="G554" i="4"/>
  <c r="G556" i="4"/>
  <c r="G558" i="4"/>
  <c r="G560" i="4"/>
  <c r="G564" i="4"/>
  <c r="G566" i="4"/>
  <c r="F399" i="4"/>
  <c r="F405" i="4"/>
  <c r="F407" i="4"/>
  <c r="F409" i="4"/>
  <c r="F411" i="4"/>
  <c r="F413" i="4"/>
  <c r="F415" i="4"/>
  <c r="F417" i="4"/>
  <c r="F419" i="4"/>
  <c r="F421" i="4"/>
  <c r="F423" i="4"/>
  <c r="F425" i="4"/>
  <c r="F427" i="4"/>
  <c r="F429" i="4"/>
  <c r="F431" i="4"/>
  <c r="F433" i="4"/>
  <c r="F435" i="4"/>
  <c r="F437" i="4"/>
  <c r="F439" i="4"/>
  <c r="F441" i="4"/>
  <c r="F443" i="4"/>
  <c r="F445" i="4"/>
  <c r="F447" i="4"/>
  <c r="F449" i="4"/>
  <c r="F451" i="4"/>
  <c r="F453" i="4"/>
  <c r="F455" i="4"/>
  <c r="F457" i="4"/>
  <c r="F459" i="4"/>
  <c r="F461" i="4"/>
  <c r="F463" i="4"/>
  <c r="F465" i="4"/>
  <c r="F467" i="4"/>
  <c r="F469" i="4"/>
  <c r="F471" i="4"/>
  <c r="F473" i="4"/>
  <c r="F475" i="4"/>
  <c r="F477" i="4"/>
  <c r="F479" i="4"/>
  <c r="F483" i="4"/>
  <c r="F485" i="4"/>
  <c r="F487" i="4"/>
  <c r="F489" i="4"/>
  <c r="F491" i="4"/>
  <c r="F493" i="4"/>
  <c r="F495" i="4"/>
  <c r="F497" i="4"/>
  <c r="F501" i="4"/>
  <c r="F503" i="4"/>
  <c r="F505" i="4"/>
  <c r="F507" i="4"/>
  <c r="F509" i="4"/>
  <c r="F511" i="4"/>
  <c r="F513" i="4"/>
  <c r="F515" i="4"/>
  <c r="F517" i="4"/>
  <c r="F519" i="4"/>
  <c r="F521" i="4"/>
  <c r="F523" i="4"/>
  <c r="F525" i="4"/>
  <c r="F527" i="4"/>
  <c r="F529" i="4"/>
  <c r="F531" i="4"/>
  <c r="F533" i="4"/>
  <c r="F535" i="4"/>
  <c r="F537" i="4"/>
  <c r="F539" i="4"/>
  <c r="F543" i="4"/>
  <c r="F545" i="4"/>
  <c r="F547" i="4"/>
  <c r="F549" i="4"/>
  <c r="F551" i="4"/>
  <c r="F553" i="4"/>
  <c r="F555" i="4"/>
  <c r="F557" i="4"/>
  <c r="F559" i="4"/>
  <c r="F561" i="4"/>
  <c r="F563" i="4"/>
  <c r="F565" i="4"/>
  <c r="F567" i="4"/>
  <c r="G399" i="4"/>
  <c r="G407" i="4"/>
  <c r="G415" i="4"/>
  <c r="G423" i="4"/>
  <c r="G431" i="4"/>
  <c r="G439" i="4"/>
  <c r="G447" i="4"/>
  <c r="G455" i="4"/>
  <c r="G463" i="4"/>
  <c r="G471" i="4"/>
  <c r="G479" i="4"/>
  <c r="G487" i="4"/>
  <c r="G495" i="4"/>
  <c r="G503" i="4"/>
  <c r="G511" i="4"/>
  <c r="G519" i="4"/>
  <c r="G527" i="4"/>
  <c r="G535" i="4"/>
  <c r="G543" i="4"/>
  <c r="G551" i="4"/>
  <c r="G559" i="4"/>
  <c r="G567" i="4"/>
  <c r="G569" i="4"/>
  <c r="G571" i="4"/>
  <c r="G573" i="4"/>
  <c r="G575" i="4"/>
  <c r="G577" i="4"/>
  <c r="G579" i="4"/>
  <c r="G581" i="4"/>
  <c r="G583" i="4"/>
  <c r="G585" i="4"/>
  <c r="G587" i="4"/>
  <c r="G589" i="4"/>
  <c r="G591" i="4"/>
  <c r="G593" i="4"/>
  <c r="G595" i="4"/>
  <c r="G597" i="4"/>
  <c r="G599" i="4"/>
  <c r="G601" i="4"/>
  <c r="G603" i="4"/>
  <c r="G605" i="4"/>
  <c r="G607" i="4"/>
  <c r="G609" i="4"/>
  <c r="G611" i="4"/>
  <c r="G613" i="4"/>
  <c r="G615" i="4"/>
  <c r="G617" i="4"/>
  <c r="G619" i="4"/>
  <c r="G621" i="4"/>
  <c r="G623" i="4"/>
  <c r="G625" i="4"/>
  <c r="G627" i="4"/>
  <c r="G629" i="4"/>
  <c r="G631" i="4"/>
  <c r="G633" i="4"/>
  <c r="G635" i="4"/>
  <c r="G637" i="4"/>
  <c r="G639" i="4"/>
  <c r="G641" i="4"/>
  <c r="G645" i="4"/>
  <c r="G647" i="4"/>
  <c r="G649" i="4"/>
  <c r="G651" i="4"/>
  <c r="G655" i="4"/>
  <c r="G657" i="4"/>
  <c r="G659" i="4"/>
  <c r="G661" i="4"/>
  <c r="G663" i="4"/>
  <c r="G665" i="4"/>
  <c r="G667" i="4"/>
  <c r="G669" i="4"/>
  <c r="G671" i="4"/>
  <c r="G673" i="4"/>
  <c r="G675" i="4"/>
  <c r="G677" i="4"/>
  <c r="G679" i="4"/>
  <c r="G681" i="4"/>
  <c r="G683" i="4"/>
  <c r="G685" i="4"/>
  <c r="G687" i="4"/>
  <c r="G689" i="4"/>
  <c r="G691" i="4"/>
  <c r="G693" i="4"/>
  <c r="G409" i="4"/>
  <c r="G417" i="4"/>
  <c r="G425" i="4"/>
  <c r="G433" i="4"/>
  <c r="G441" i="4"/>
  <c r="G449" i="4"/>
  <c r="G457" i="4"/>
  <c r="G465" i="4"/>
  <c r="G473" i="4"/>
  <c r="G489" i="4"/>
  <c r="G497" i="4"/>
  <c r="G505" i="4"/>
  <c r="G513" i="4"/>
  <c r="G521" i="4"/>
  <c r="G529" i="4"/>
  <c r="G537" i="4"/>
  <c r="G545" i="4"/>
  <c r="G553" i="4"/>
  <c r="G561" i="4"/>
  <c r="F568" i="4"/>
  <c r="F570" i="4"/>
  <c r="F572" i="4"/>
  <c r="F574" i="4"/>
  <c r="F576" i="4"/>
  <c r="F578" i="4"/>
  <c r="F580" i="4"/>
  <c r="F582" i="4"/>
  <c r="F586" i="4"/>
  <c r="F588" i="4"/>
  <c r="F590" i="4"/>
  <c r="F592" i="4"/>
  <c r="F594" i="4"/>
  <c r="F596" i="4"/>
  <c r="F598" i="4"/>
  <c r="F600" i="4"/>
  <c r="F602" i="4"/>
  <c r="F606" i="4"/>
  <c r="F608" i="4"/>
  <c r="F610" i="4"/>
  <c r="F612" i="4"/>
  <c r="F614" i="4"/>
  <c r="F616" i="4"/>
  <c r="F618" i="4"/>
  <c r="F620" i="4"/>
  <c r="F622" i="4"/>
  <c r="F624" i="4"/>
  <c r="F626" i="4"/>
  <c r="F628" i="4"/>
  <c r="F630" i="4"/>
  <c r="F632" i="4"/>
  <c r="F634" i="4"/>
  <c r="F636" i="4"/>
  <c r="F638" i="4"/>
  <c r="F640" i="4"/>
  <c r="F642" i="4"/>
  <c r="F644" i="4"/>
  <c r="F646" i="4"/>
  <c r="F648" i="4"/>
  <c r="F650" i="4"/>
  <c r="F652" i="4"/>
  <c r="F654" i="4"/>
  <c r="F656" i="4"/>
  <c r="F658" i="4"/>
  <c r="F660" i="4"/>
  <c r="F662" i="4"/>
  <c r="F664" i="4"/>
  <c r="F666" i="4"/>
  <c r="F668" i="4"/>
  <c r="F670" i="4"/>
  <c r="F672" i="4"/>
  <c r="F674" i="4"/>
  <c r="F676" i="4"/>
  <c r="F678" i="4"/>
  <c r="F680" i="4"/>
  <c r="F682" i="4"/>
  <c r="F686" i="4"/>
  <c r="F688" i="4"/>
  <c r="F690" i="4"/>
  <c r="F692" i="4"/>
  <c r="F694" i="4"/>
  <c r="G411" i="4"/>
  <c r="G419" i="4"/>
  <c r="G427" i="4"/>
  <c r="G435" i="4"/>
  <c r="G443" i="4"/>
  <c r="G451" i="4"/>
  <c r="G459" i="4"/>
  <c r="G467" i="4"/>
  <c r="G475" i="4"/>
  <c r="G483" i="4"/>
  <c r="G491" i="4"/>
  <c r="G507" i="4"/>
  <c r="G515" i="4"/>
  <c r="G523" i="4"/>
  <c r="G531" i="4"/>
  <c r="G539" i="4"/>
  <c r="G547" i="4"/>
  <c r="G555" i="4"/>
  <c r="G563" i="4"/>
  <c r="G568" i="4"/>
  <c r="G570" i="4"/>
  <c r="G572" i="4"/>
  <c r="G574" i="4"/>
  <c r="G576" i="4"/>
  <c r="G578" i="4"/>
  <c r="G580" i="4"/>
  <c r="G582" i="4"/>
  <c r="G586" i="4"/>
  <c r="G588" i="4"/>
  <c r="G590" i="4"/>
  <c r="G592" i="4"/>
  <c r="G594" i="4"/>
  <c r="G596" i="4"/>
  <c r="G598" i="4"/>
  <c r="G600" i="4"/>
  <c r="G602" i="4"/>
  <c r="G606" i="4"/>
  <c r="G608" i="4"/>
  <c r="G610" i="4"/>
  <c r="G612" i="4"/>
  <c r="G614" i="4"/>
  <c r="G616" i="4"/>
  <c r="G618" i="4"/>
  <c r="G620" i="4"/>
  <c r="G622" i="4"/>
  <c r="G624" i="4"/>
  <c r="G626" i="4"/>
  <c r="G628" i="4"/>
  <c r="G630" i="4"/>
  <c r="G632" i="4"/>
  <c r="G634" i="4"/>
  <c r="G636" i="4"/>
  <c r="G638" i="4"/>
  <c r="G640" i="4"/>
  <c r="G642" i="4"/>
  <c r="G644" i="4"/>
  <c r="G646" i="4"/>
  <c r="G648" i="4"/>
  <c r="G650" i="4"/>
  <c r="G652" i="4"/>
  <c r="G654" i="4"/>
  <c r="G656" i="4"/>
  <c r="G658" i="4"/>
  <c r="G660" i="4"/>
  <c r="G662" i="4"/>
  <c r="G664" i="4"/>
  <c r="G666" i="4"/>
  <c r="G668" i="4"/>
  <c r="G670" i="4"/>
  <c r="G672" i="4"/>
  <c r="G674" i="4"/>
  <c r="G676" i="4"/>
  <c r="G678" i="4"/>
  <c r="G680" i="4"/>
  <c r="G682" i="4"/>
  <c r="G686" i="4"/>
  <c r="G688" i="4"/>
  <c r="G690" i="4"/>
  <c r="G692" i="4"/>
  <c r="G694" i="4"/>
  <c r="F732" i="4"/>
  <c r="F730" i="4"/>
  <c r="F728" i="4"/>
  <c r="F726" i="4"/>
  <c r="F724" i="4"/>
  <c r="F722" i="4"/>
  <c r="F720" i="4"/>
  <c r="F718" i="4"/>
  <c r="F716" i="4"/>
  <c r="F714" i="4"/>
  <c r="F712" i="4"/>
  <c r="F710" i="4"/>
  <c r="F708" i="4"/>
  <c r="F706" i="4"/>
  <c r="F704" i="4"/>
  <c r="F702" i="4"/>
  <c r="F700" i="4"/>
  <c r="F698" i="4"/>
  <c r="F691" i="4"/>
  <c r="F683" i="4"/>
  <c r="F675" i="4"/>
  <c r="F667" i="4"/>
  <c r="F659" i="4"/>
  <c r="F651" i="4"/>
  <c r="F635" i="4"/>
  <c r="F627" i="4"/>
  <c r="F619" i="4"/>
  <c r="F611" i="4"/>
  <c r="F603" i="4"/>
  <c r="F595" i="4"/>
  <c r="F587" i="4"/>
  <c r="F579" i="4"/>
  <c r="F571" i="4"/>
  <c r="G549" i="4"/>
  <c r="G517" i="4"/>
  <c r="G485" i="4"/>
  <c r="G453" i="4"/>
  <c r="G421" i="4"/>
  <c r="F352" i="4"/>
  <c r="F350" i="4"/>
  <c r="F348" i="4"/>
  <c r="F346" i="4"/>
  <c r="F344" i="4"/>
  <c r="F342" i="4"/>
  <c r="F340" i="4"/>
  <c r="F338" i="4"/>
  <c r="F336" i="4"/>
  <c r="F397" i="4"/>
  <c r="G731" i="4"/>
  <c r="G729" i="4"/>
  <c r="G727" i="4"/>
  <c r="G725" i="4"/>
  <c r="G721" i="4"/>
  <c r="G719" i="4"/>
  <c r="G717" i="4"/>
  <c r="G715" i="4"/>
  <c r="G713" i="4"/>
  <c r="G711" i="4"/>
  <c r="G709" i="4"/>
  <c r="G707" i="4"/>
  <c r="G705" i="4"/>
  <c r="G703" i="4"/>
  <c r="G701" i="4"/>
  <c r="G699" i="4"/>
  <c r="G697" i="4"/>
  <c r="G695" i="4"/>
  <c r="F689" i="4"/>
  <c r="F681" i="4"/>
  <c r="F673" i="4"/>
  <c r="F665" i="4"/>
  <c r="F657" i="4"/>
  <c r="F649" i="4"/>
  <c r="F641" i="4"/>
  <c r="F633" i="4"/>
  <c r="F625" i="4"/>
  <c r="F617" i="4"/>
  <c r="F609" i="4"/>
  <c r="F601" i="4"/>
  <c r="F593" i="4"/>
  <c r="F585" i="4"/>
  <c r="F577" i="4"/>
  <c r="F569" i="4"/>
  <c r="G509" i="4"/>
  <c r="G477" i="4"/>
  <c r="G445" i="4"/>
  <c r="G413" i="4"/>
  <c r="G351" i="4"/>
  <c r="G349" i="4"/>
  <c r="G347" i="4"/>
  <c r="G345" i="4"/>
  <c r="G343" i="4"/>
  <c r="G341" i="4"/>
  <c r="G339" i="4"/>
  <c r="G337" i="4"/>
  <c r="G386" i="4"/>
  <c r="G397" i="4"/>
  <c r="F731" i="4"/>
  <c r="F729" i="4"/>
  <c r="F727" i="4"/>
  <c r="F725" i="4"/>
  <c r="F721" i="4"/>
  <c r="F719" i="4"/>
  <c r="F717" i="4"/>
  <c r="F715" i="4"/>
  <c r="F713" i="4"/>
  <c r="F711" i="4"/>
  <c r="F709" i="4"/>
  <c r="F707" i="4"/>
  <c r="F705" i="4"/>
  <c r="F703" i="4"/>
  <c r="F701" i="4"/>
  <c r="F699" i="4"/>
  <c r="F697" i="4"/>
  <c r="F695" i="4"/>
  <c r="F687" i="4"/>
  <c r="F679" i="4"/>
  <c r="F671" i="4"/>
  <c r="F663" i="4"/>
  <c r="F655" i="4"/>
  <c r="F647" i="4"/>
  <c r="F639" i="4"/>
  <c r="F631" i="4"/>
  <c r="F623" i="4"/>
  <c r="F615" i="4"/>
  <c r="F607" i="4"/>
  <c r="F599" i="4"/>
  <c r="F591" i="4"/>
  <c r="F583" i="4"/>
  <c r="F575" i="4"/>
  <c r="G565" i="4"/>
  <c r="G533" i="4"/>
  <c r="G501" i="4"/>
  <c r="G469" i="4"/>
  <c r="G437" i="4"/>
  <c r="G405" i="4"/>
  <c r="C131" i="3" l="1"/>
  <c r="C15" i="3" l="1"/>
  <c r="C18" i="3"/>
  <c r="C14" i="3"/>
  <c r="C17" i="3"/>
  <c r="C13" i="3"/>
  <c r="C16" i="3"/>
  <c r="D131" i="3"/>
  <c r="D13" i="3" l="1"/>
  <c r="D16" i="3"/>
  <c r="D15" i="3"/>
  <c r="D14" i="3"/>
  <c r="E131" i="3"/>
  <c r="F131" i="3" s="1"/>
  <c r="F15" i="3" l="1"/>
  <c r="F14" i="3"/>
  <c r="F13" i="3"/>
  <c r="F16" i="3"/>
  <c r="E14" i="3"/>
  <c r="E13" i="3"/>
  <c r="E16" i="3"/>
  <c r="E15" i="3"/>
  <c r="G131" i="3"/>
  <c r="G16" i="3" l="1"/>
  <c r="G15" i="3"/>
  <c r="G14" i="3"/>
  <c r="G13" i="3"/>
  <c r="H131" i="3"/>
  <c r="H13" i="3" l="1"/>
  <c r="H16" i="3"/>
  <c r="H15" i="3"/>
  <c r="H14" i="3"/>
  <c r="I131" i="3"/>
  <c r="I14" i="3" l="1"/>
  <c r="I13" i="3"/>
  <c r="I16" i="3"/>
  <c r="I15" i="3"/>
  <c r="J131" i="3"/>
  <c r="J15" i="3" l="1"/>
  <c r="J14" i="3"/>
  <c r="J13" i="3"/>
  <c r="J16" i="3"/>
  <c r="K131" i="3"/>
  <c r="K16" i="3" l="1"/>
  <c r="K15" i="3"/>
  <c r="K14" i="3"/>
  <c r="K13" i="3"/>
  <c r="L131" i="3"/>
  <c r="L13" i="3" l="1"/>
  <c r="L16" i="3"/>
  <c r="L15" i="3"/>
  <c r="L14" i="3"/>
  <c r="M131" i="3"/>
  <c r="M14" i="3" l="1"/>
  <c r="M13" i="3"/>
  <c r="M16" i="3"/>
  <c r="M15" i="3"/>
  <c r="N131" i="3"/>
  <c r="N15" i="3" l="1"/>
  <c r="N14" i="3"/>
  <c r="N13" i="3"/>
  <c r="N16" i="3"/>
  <c r="O131" i="3"/>
  <c r="O16" i="3" l="1"/>
  <c r="O15" i="3"/>
  <c r="O14" i="3"/>
  <c r="O13" i="3"/>
  <c r="P131" i="3"/>
  <c r="P13" i="3" l="1"/>
  <c r="P16" i="3"/>
  <c r="P15" i="3"/>
  <c r="P14" i="3"/>
  <c r="Q131" i="3"/>
  <c r="Q14" i="3" l="1"/>
  <c r="Q13" i="3"/>
  <c r="Q16" i="3"/>
  <c r="Q15" i="3"/>
  <c r="R131" i="3"/>
  <c r="R15" i="3" l="1"/>
  <c r="R14" i="3"/>
  <c r="R13" i="3"/>
  <c r="R16" i="3"/>
  <c r="S131" i="3"/>
  <c r="S16" i="3" l="1"/>
  <c r="S15" i="3"/>
  <c r="S14" i="3"/>
  <c r="S13" i="3"/>
  <c r="T131" i="3"/>
  <c r="T13" i="3" l="1"/>
  <c r="T16" i="3"/>
  <c r="T15" i="3"/>
  <c r="T14" i="3"/>
  <c r="U131" i="3"/>
  <c r="U14" i="3" l="1"/>
  <c r="U13" i="3"/>
  <c r="U16" i="3"/>
  <c r="U15" i="3"/>
  <c r="V131" i="3"/>
  <c r="V15" i="3" l="1"/>
  <c r="V14" i="3"/>
  <c r="V13" i="3"/>
  <c r="V16" i="3"/>
  <c r="W131" i="3"/>
  <c r="W16" i="3" l="1"/>
  <c r="W15" i="3"/>
  <c r="W14" i="3"/>
  <c r="W13" i="3"/>
  <c r="X131" i="3"/>
  <c r="X13" i="3" l="1"/>
  <c r="X16" i="3"/>
  <c r="X15" i="3"/>
  <c r="X14" i="3"/>
  <c r="Y131" i="3"/>
  <c r="Y14" i="3" l="1"/>
  <c r="Y13" i="3"/>
  <c r="Y16" i="3"/>
  <c r="Y15" i="3"/>
  <c r="Z131" i="3"/>
  <c r="Z15" i="3" l="1"/>
  <c r="Z14" i="3"/>
  <c r="Z13" i="3"/>
  <c r="Z16" i="3"/>
  <c r="AA131" i="3"/>
  <c r="AA16" i="3" l="1"/>
  <c r="AA15" i="3"/>
  <c r="AA14" i="3"/>
  <c r="AA13" i="3"/>
  <c r="AB131" i="3"/>
  <c r="AB13" i="3" l="1"/>
  <c r="AB16" i="3"/>
  <c r="AB15" i="3"/>
  <c r="AB14" i="3"/>
  <c r="AC131" i="3"/>
  <c r="AC14" i="3" l="1"/>
  <c r="AC13" i="3"/>
  <c r="AC16" i="3"/>
  <c r="AC15" i="3"/>
  <c r="AD131" i="3"/>
  <c r="AD15" i="3" l="1"/>
  <c r="AD14" i="3"/>
  <c r="AD13" i="3"/>
  <c r="AD16" i="3"/>
  <c r="C132" i="3"/>
  <c r="C23" i="3" l="1"/>
  <c r="C19" i="3"/>
  <c r="C22" i="3"/>
  <c r="C21" i="3"/>
  <c r="C24" i="3"/>
  <c r="C20" i="3"/>
  <c r="AE17" i="3"/>
  <c r="AF17" i="3"/>
  <c r="AG17" i="3"/>
  <c r="AH17" i="3"/>
  <c r="D132" i="3"/>
  <c r="D21" i="3" l="1"/>
  <c r="D20" i="3"/>
  <c r="D24" i="3"/>
  <c r="D19" i="3"/>
  <c r="D23" i="3"/>
  <c r="D22" i="3"/>
  <c r="AL18" i="3"/>
  <c r="AG18" i="3" s="1"/>
  <c r="AK18" i="3"/>
  <c r="AE18" i="3" s="1"/>
  <c r="E132" i="3"/>
  <c r="E22" i="3" l="1"/>
  <c r="E21" i="3"/>
  <c r="E20" i="3"/>
  <c r="E24" i="3"/>
  <c r="E19" i="3"/>
  <c r="E23" i="3"/>
  <c r="F132" i="3"/>
  <c r="F19" i="3" l="1"/>
  <c r="F23" i="3"/>
  <c r="F22" i="3"/>
  <c r="F21" i="3"/>
  <c r="F24" i="3"/>
  <c r="F20" i="3"/>
  <c r="G132" i="3"/>
  <c r="G20" i="3" l="1"/>
  <c r="G24" i="3"/>
  <c r="G19" i="3"/>
  <c r="G23" i="3"/>
  <c r="G22" i="3"/>
  <c r="G21" i="3"/>
  <c r="H132" i="3"/>
  <c r="H21" i="3" l="1"/>
  <c r="H20" i="3"/>
  <c r="H24" i="3"/>
  <c r="H19" i="3"/>
  <c r="H23" i="3"/>
  <c r="H22" i="3"/>
  <c r="I132" i="3"/>
  <c r="I22" i="3" l="1"/>
  <c r="I21" i="3"/>
  <c r="I20" i="3"/>
  <c r="I24" i="3"/>
  <c r="I23" i="3"/>
  <c r="I19" i="3"/>
  <c r="J132" i="3"/>
  <c r="J19" i="3" l="1"/>
  <c r="J23" i="3"/>
  <c r="J22" i="3"/>
  <c r="J21" i="3"/>
  <c r="J20" i="3"/>
  <c r="J24" i="3"/>
  <c r="K132" i="3"/>
  <c r="K20" i="3" l="1"/>
  <c r="K24" i="3"/>
  <c r="K19" i="3"/>
  <c r="K23" i="3"/>
  <c r="K22" i="3"/>
  <c r="K21" i="3"/>
  <c r="L132" i="3"/>
  <c r="L21" i="3" l="1"/>
  <c r="L20" i="3"/>
  <c r="L24" i="3"/>
  <c r="L19" i="3"/>
  <c r="L23" i="3"/>
  <c r="L22" i="3"/>
  <c r="M132" i="3"/>
  <c r="M22" i="3" l="1"/>
  <c r="M21" i="3"/>
  <c r="M20" i="3"/>
  <c r="M24" i="3"/>
  <c r="M23" i="3"/>
  <c r="M19" i="3"/>
  <c r="N132" i="3"/>
  <c r="N19" i="3" l="1"/>
  <c r="N23" i="3"/>
  <c r="N22" i="3"/>
  <c r="N21" i="3"/>
  <c r="N24" i="3"/>
  <c r="N20" i="3"/>
  <c r="O132" i="3"/>
  <c r="O20" i="3" l="1"/>
  <c r="O24" i="3"/>
  <c r="O19" i="3"/>
  <c r="O23" i="3"/>
  <c r="O22" i="3"/>
  <c r="O21" i="3"/>
  <c r="P132" i="3"/>
  <c r="P21" i="3" l="1"/>
  <c r="P20" i="3"/>
  <c r="P24" i="3"/>
  <c r="P19" i="3"/>
  <c r="P23" i="3"/>
  <c r="P22" i="3"/>
  <c r="Q132" i="3"/>
  <c r="Q22" i="3" l="1"/>
  <c r="Q21" i="3"/>
  <c r="Q20" i="3"/>
  <c r="Q24" i="3"/>
  <c r="Q23" i="3"/>
  <c r="Q19" i="3"/>
  <c r="R132" i="3"/>
  <c r="R19" i="3" l="1"/>
  <c r="R23" i="3"/>
  <c r="R22" i="3"/>
  <c r="R21" i="3"/>
  <c r="R24" i="3"/>
  <c r="R20" i="3"/>
  <c r="S132" i="3"/>
  <c r="S20" i="3" l="1"/>
  <c r="S24" i="3"/>
  <c r="S19" i="3"/>
  <c r="S23" i="3"/>
  <c r="S22" i="3"/>
  <c r="S21" i="3"/>
  <c r="T132" i="3"/>
  <c r="T21" i="3" l="1"/>
  <c r="T20" i="3"/>
  <c r="T24" i="3"/>
  <c r="T19" i="3"/>
  <c r="T23" i="3"/>
  <c r="T22" i="3"/>
  <c r="U132" i="3"/>
  <c r="U22" i="3" l="1"/>
  <c r="U21" i="3"/>
  <c r="U20" i="3"/>
  <c r="U24" i="3"/>
  <c r="U19" i="3"/>
  <c r="U23" i="3"/>
  <c r="V132" i="3"/>
  <c r="V19" i="3" l="1"/>
  <c r="V23" i="3"/>
  <c r="V22" i="3"/>
  <c r="V21" i="3"/>
  <c r="V24" i="3"/>
  <c r="V20" i="3"/>
  <c r="W132" i="3"/>
  <c r="W20" i="3" l="1"/>
  <c r="W24" i="3"/>
  <c r="W19" i="3"/>
  <c r="W23" i="3"/>
  <c r="W22" i="3"/>
  <c r="W21" i="3"/>
  <c r="X132" i="3"/>
  <c r="X21" i="3" l="1"/>
  <c r="X20" i="3"/>
  <c r="X24" i="3"/>
  <c r="X19" i="3"/>
  <c r="X23" i="3"/>
  <c r="X22" i="3"/>
  <c r="Y132" i="3"/>
  <c r="Y22" i="3" l="1"/>
  <c r="Y21" i="3"/>
  <c r="Y20" i="3"/>
  <c r="Y24" i="3"/>
  <c r="Y23" i="3"/>
  <c r="Y19" i="3"/>
  <c r="Z132" i="3"/>
  <c r="Z19" i="3" l="1"/>
  <c r="Z23" i="3"/>
  <c r="Z22" i="3"/>
  <c r="Z21" i="3"/>
  <c r="Z20" i="3"/>
  <c r="Z24" i="3"/>
  <c r="AA132" i="3"/>
  <c r="AA20" i="3" l="1"/>
  <c r="AA24" i="3"/>
  <c r="AA19" i="3"/>
  <c r="AA23" i="3"/>
  <c r="AA22" i="3"/>
  <c r="AA21" i="3"/>
  <c r="AB132" i="3"/>
  <c r="AB21" i="3" l="1"/>
  <c r="AB20" i="3"/>
  <c r="AB24" i="3"/>
  <c r="AB19" i="3"/>
  <c r="AB23" i="3"/>
  <c r="AB22" i="3"/>
  <c r="AC132" i="3"/>
  <c r="AC22" i="3" l="1"/>
  <c r="AC21" i="3"/>
  <c r="AC20" i="3"/>
  <c r="AC24" i="3"/>
  <c r="AC23" i="3"/>
  <c r="AC19" i="3"/>
  <c r="AD132" i="3"/>
  <c r="AD19" i="3" l="1"/>
  <c r="AD23" i="3"/>
  <c r="AE23" i="3" s="1"/>
  <c r="AD22" i="3"/>
  <c r="AD21" i="3"/>
  <c r="AD24" i="3"/>
  <c r="AD20" i="3"/>
  <c r="AF23" i="3"/>
  <c r="C133" i="3"/>
  <c r="C27" i="3" l="1"/>
  <c r="C30" i="3"/>
  <c r="C26" i="3"/>
  <c r="C29" i="3"/>
  <c r="C25" i="3"/>
  <c r="C28" i="3"/>
  <c r="AG23" i="3"/>
  <c r="AH23" i="3"/>
  <c r="D133" i="3"/>
  <c r="D25" i="3" l="1"/>
  <c r="D26" i="3"/>
  <c r="D30" i="3"/>
  <c r="D29" i="3"/>
  <c r="D28" i="3"/>
  <c r="D27" i="3"/>
  <c r="AK24" i="3"/>
  <c r="AE24" i="3" s="1"/>
  <c r="AL24" i="3"/>
  <c r="AG24" i="3" s="1"/>
  <c r="E133" i="3"/>
  <c r="E25" i="3" l="1"/>
  <c r="E27" i="3"/>
  <c r="E26" i="3"/>
  <c r="E30" i="3"/>
  <c r="E29" i="3"/>
  <c r="E28" i="3"/>
  <c r="F133" i="3"/>
  <c r="F25" i="3" l="1"/>
  <c r="F28" i="3"/>
  <c r="F27" i="3"/>
  <c r="F26" i="3"/>
  <c r="F30" i="3"/>
  <c r="F29" i="3"/>
  <c r="G133" i="3"/>
  <c r="G29" i="3" l="1"/>
  <c r="G25" i="3"/>
  <c r="G28" i="3"/>
  <c r="G27" i="3"/>
  <c r="G26" i="3"/>
  <c r="G30" i="3"/>
  <c r="H133" i="3"/>
  <c r="H25" i="3" l="1"/>
  <c r="H26" i="3"/>
  <c r="H30" i="3"/>
  <c r="H29" i="3"/>
  <c r="H28" i="3"/>
  <c r="H27" i="3"/>
  <c r="I133" i="3"/>
  <c r="I25" i="3" l="1"/>
  <c r="I27" i="3"/>
  <c r="I26" i="3"/>
  <c r="I30" i="3"/>
  <c r="I29" i="3"/>
  <c r="I28" i="3"/>
  <c r="J133" i="3"/>
  <c r="J25" i="3" l="1"/>
  <c r="J28" i="3"/>
  <c r="J27" i="3"/>
  <c r="J26" i="3"/>
  <c r="J30" i="3"/>
  <c r="J29" i="3"/>
  <c r="K133" i="3"/>
  <c r="K29" i="3" l="1"/>
  <c r="K28" i="3"/>
  <c r="K25" i="3"/>
  <c r="K27" i="3"/>
  <c r="K30" i="3"/>
  <c r="K26" i="3"/>
  <c r="L133" i="3"/>
  <c r="L25" i="3" l="1"/>
  <c r="L26" i="3"/>
  <c r="L30" i="3"/>
  <c r="L29" i="3"/>
  <c r="L28" i="3"/>
  <c r="L27" i="3"/>
  <c r="M133" i="3"/>
  <c r="M25" i="3" l="1"/>
  <c r="M27" i="3"/>
  <c r="M26" i="3"/>
  <c r="M30" i="3"/>
  <c r="M29" i="3"/>
  <c r="M28" i="3"/>
  <c r="N133" i="3"/>
  <c r="N25" i="3" l="1"/>
  <c r="N28" i="3"/>
  <c r="N27" i="3"/>
  <c r="N26" i="3"/>
  <c r="N30" i="3"/>
  <c r="N29" i="3"/>
  <c r="O133" i="3"/>
  <c r="O29" i="3" l="1"/>
  <c r="O28" i="3"/>
  <c r="O27" i="3"/>
  <c r="O25" i="3"/>
  <c r="O30" i="3"/>
  <c r="O26" i="3"/>
  <c r="P133" i="3"/>
  <c r="P25" i="3" l="1"/>
  <c r="P26" i="3"/>
  <c r="P30" i="3"/>
  <c r="P29" i="3"/>
  <c r="P28" i="3"/>
  <c r="P27" i="3"/>
  <c r="Q133" i="3"/>
  <c r="Q25" i="3" l="1"/>
  <c r="Q27" i="3"/>
  <c r="Q26" i="3"/>
  <c r="Q30" i="3"/>
  <c r="Q29" i="3"/>
  <c r="Q28" i="3"/>
  <c r="R133" i="3"/>
  <c r="R25" i="3" l="1"/>
  <c r="R28" i="3"/>
  <c r="R27" i="3"/>
  <c r="R26" i="3"/>
  <c r="R30" i="3"/>
  <c r="R29" i="3"/>
  <c r="S133" i="3"/>
  <c r="S25" i="3" l="1"/>
  <c r="S29" i="3"/>
  <c r="S28" i="3"/>
  <c r="S27" i="3"/>
  <c r="S30" i="3"/>
  <c r="S26" i="3"/>
  <c r="T133" i="3"/>
  <c r="T26" i="3" l="1"/>
  <c r="T30" i="3"/>
  <c r="T25" i="3"/>
  <c r="T29" i="3"/>
  <c r="T28" i="3"/>
  <c r="T27" i="3"/>
  <c r="U133" i="3"/>
  <c r="U27" i="3" l="1"/>
  <c r="U26" i="3"/>
  <c r="U30" i="3"/>
  <c r="U25" i="3"/>
  <c r="U29" i="3"/>
  <c r="U28" i="3"/>
  <c r="V133" i="3"/>
  <c r="V28" i="3" l="1"/>
  <c r="V27" i="3"/>
  <c r="V26" i="3"/>
  <c r="V30" i="3"/>
  <c r="V29" i="3"/>
  <c r="V25" i="3"/>
  <c r="W133" i="3"/>
  <c r="W25" i="3" l="1"/>
  <c r="W29" i="3"/>
  <c r="W28" i="3"/>
  <c r="W27" i="3"/>
  <c r="W26" i="3"/>
  <c r="W30" i="3"/>
  <c r="X133" i="3"/>
  <c r="X26" i="3" l="1"/>
  <c r="X30" i="3"/>
  <c r="X25" i="3"/>
  <c r="X29" i="3"/>
  <c r="X28" i="3"/>
  <c r="X27" i="3"/>
  <c r="Y133" i="3"/>
  <c r="Y27" i="3" l="1"/>
  <c r="Y26" i="3"/>
  <c r="Y30" i="3"/>
  <c r="Y25" i="3"/>
  <c r="Y29" i="3"/>
  <c r="Y28" i="3"/>
  <c r="Z133" i="3"/>
  <c r="Z28" i="3" l="1"/>
  <c r="Z27" i="3"/>
  <c r="Z26" i="3"/>
  <c r="Z30" i="3"/>
  <c r="Z29" i="3"/>
  <c r="Z25" i="3"/>
  <c r="AA133" i="3"/>
  <c r="AA25" i="3" l="1"/>
  <c r="AA29" i="3"/>
  <c r="AA28" i="3"/>
  <c r="AA27" i="3"/>
  <c r="AA30" i="3"/>
  <c r="AA26" i="3"/>
  <c r="AB133" i="3"/>
  <c r="AB26" i="3" l="1"/>
  <c r="AB30" i="3"/>
  <c r="AB25" i="3"/>
  <c r="AB29" i="3"/>
  <c r="AB28" i="3"/>
  <c r="AB27" i="3"/>
  <c r="AC133" i="3"/>
  <c r="AC27" i="3" l="1"/>
  <c r="AC26" i="3"/>
  <c r="AC30" i="3"/>
  <c r="AC25" i="3"/>
  <c r="AC29" i="3"/>
  <c r="AC28" i="3"/>
  <c r="AD133" i="3"/>
  <c r="AD28" i="3" l="1"/>
  <c r="AD27" i="3"/>
  <c r="AD26" i="3"/>
  <c r="AD30" i="3"/>
  <c r="AD29" i="3"/>
  <c r="AD25" i="3"/>
  <c r="C134" i="3"/>
  <c r="C35" i="3" l="1"/>
  <c r="C31" i="3"/>
  <c r="C34" i="3"/>
  <c r="C33" i="3"/>
  <c r="C36" i="3"/>
  <c r="C32" i="3"/>
  <c r="AE29" i="3"/>
  <c r="AF29" i="3"/>
  <c r="AG29" i="3"/>
  <c r="AH29" i="3"/>
  <c r="D134" i="3"/>
  <c r="D34" i="3" l="1"/>
  <c r="D33" i="3"/>
  <c r="D32" i="3"/>
  <c r="D36" i="3"/>
  <c r="D35" i="3"/>
  <c r="D31" i="3"/>
  <c r="AK30" i="3"/>
  <c r="AE30" i="3" s="1"/>
  <c r="AL30" i="3"/>
  <c r="AG30" i="3" s="1"/>
  <c r="E134" i="3"/>
  <c r="E31" i="3" l="1"/>
  <c r="E35" i="3"/>
  <c r="E34" i="3"/>
  <c r="E33" i="3"/>
  <c r="E32" i="3"/>
  <c r="E36" i="3"/>
  <c r="F134" i="3"/>
  <c r="F32" i="3" l="1"/>
  <c r="F36" i="3"/>
  <c r="F31" i="3"/>
  <c r="F35" i="3"/>
  <c r="F34" i="3"/>
  <c r="F33" i="3"/>
  <c r="G134" i="3"/>
  <c r="G33" i="3" l="1"/>
  <c r="G32" i="3"/>
  <c r="G36" i="3"/>
  <c r="G31" i="3"/>
  <c r="G35" i="3"/>
  <c r="G34" i="3"/>
  <c r="H134" i="3"/>
  <c r="H34" i="3" l="1"/>
  <c r="H33" i="3"/>
  <c r="H32" i="3"/>
  <c r="H36" i="3"/>
  <c r="H35" i="3"/>
  <c r="H31" i="3"/>
  <c r="I134" i="3"/>
  <c r="I31" i="3" l="1"/>
  <c r="I35" i="3"/>
  <c r="I34" i="3"/>
  <c r="I33" i="3"/>
  <c r="I36" i="3"/>
  <c r="I32" i="3"/>
  <c r="J134" i="3"/>
  <c r="J32" i="3" l="1"/>
  <c r="J36" i="3"/>
  <c r="J31" i="3"/>
  <c r="J35" i="3"/>
  <c r="J34" i="3"/>
  <c r="J33" i="3"/>
  <c r="K134" i="3"/>
  <c r="K33" i="3" l="1"/>
  <c r="K32" i="3"/>
  <c r="K36" i="3"/>
  <c r="K31" i="3"/>
  <c r="K35" i="3"/>
  <c r="K34" i="3"/>
  <c r="L134" i="3"/>
  <c r="L34" i="3" l="1"/>
  <c r="L33" i="3"/>
  <c r="L32" i="3"/>
  <c r="L36" i="3"/>
  <c r="L35" i="3"/>
  <c r="L31" i="3"/>
  <c r="M134" i="3"/>
  <c r="M31" i="3" l="1"/>
  <c r="M35" i="3"/>
  <c r="M34" i="3"/>
  <c r="M33" i="3"/>
  <c r="M36" i="3"/>
  <c r="M32" i="3"/>
  <c r="N134" i="3"/>
  <c r="N32" i="3" l="1"/>
  <c r="N36" i="3"/>
  <c r="N31" i="3"/>
  <c r="N35" i="3"/>
  <c r="N34" i="3"/>
  <c r="N33" i="3"/>
  <c r="O134" i="3"/>
  <c r="O33" i="3" l="1"/>
  <c r="O32" i="3"/>
  <c r="O36" i="3"/>
  <c r="O31" i="3"/>
  <c r="O35" i="3"/>
  <c r="O34" i="3"/>
  <c r="P134" i="3"/>
  <c r="P34" i="3" l="1"/>
  <c r="P33" i="3"/>
  <c r="P32" i="3"/>
  <c r="P36" i="3"/>
  <c r="P31" i="3"/>
  <c r="P35" i="3"/>
  <c r="Q134" i="3"/>
  <c r="Q31" i="3" l="1"/>
  <c r="Q35" i="3"/>
  <c r="Q34" i="3"/>
  <c r="Q33" i="3"/>
  <c r="Q36" i="3"/>
  <c r="Q32" i="3"/>
  <c r="R134" i="3"/>
  <c r="R32" i="3" l="1"/>
  <c r="R36" i="3"/>
  <c r="R31" i="3"/>
  <c r="R35" i="3"/>
  <c r="R34" i="3"/>
  <c r="R33" i="3"/>
  <c r="S134" i="3"/>
  <c r="S33" i="3" l="1"/>
  <c r="S32" i="3"/>
  <c r="S36" i="3"/>
  <c r="S31" i="3"/>
  <c r="S35" i="3"/>
  <c r="S34" i="3"/>
  <c r="T134" i="3"/>
  <c r="T34" i="3" l="1"/>
  <c r="T33" i="3"/>
  <c r="T32" i="3"/>
  <c r="T36" i="3"/>
  <c r="T35" i="3"/>
  <c r="T31" i="3"/>
  <c r="U134" i="3"/>
  <c r="U31" i="3" l="1"/>
  <c r="U35" i="3"/>
  <c r="U34" i="3"/>
  <c r="U33" i="3"/>
  <c r="U32" i="3"/>
  <c r="U36" i="3"/>
  <c r="V134" i="3"/>
  <c r="V32" i="3" l="1"/>
  <c r="V36" i="3"/>
  <c r="V31" i="3"/>
  <c r="V35" i="3"/>
  <c r="V34" i="3"/>
  <c r="V33" i="3"/>
  <c r="W134" i="3"/>
  <c r="W33" i="3" l="1"/>
  <c r="W32" i="3"/>
  <c r="W36" i="3"/>
  <c r="W31" i="3"/>
  <c r="W35" i="3"/>
  <c r="W34" i="3"/>
  <c r="X134" i="3"/>
  <c r="X34" i="3" l="1"/>
  <c r="X33" i="3"/>
  <c r="X32" i="3"/>
  <c r="X36" i="3"/>
  <c r="X35" i="3"/>
  <c r="X31" i="3"/>
  <c r="Y134" i="3"/>
  <c r="Y31" i="3" l="1"/>
  <c r="Y35" i="3"/>
  <c r="Y34" i="3"/>
  <c r="Y33" i="3"/>
  <c r="Y36" i="3"/>
  <c r="Y32" i="3"/>
  <c r="Z134" i="3"/>
  <c r="Z32" i="3" l="1"/>
  <c r="Z36" i="3"/>
  <c r="Z31" i="3"/>
  <c r="Z35" i="3"/>
  <c r="Z34" i="3"/>
  <c r="Z33" i="3"/>
  <c r="AA134" i="3"/>
  <c r="AA33" i="3" l="1"/>
  <c r="AA32" i="3"/>
  <c r="AA36" i="3"/>
  <c r="AA31" i="3"/>
  <c r="AA35" i="3"/>
  <c r="AA34" i="3"/>
  <c r="AB134" i="3"/>
  <c r="AB34" i="3" l="1"/>
  <c r="AB33" i="3"/>
  <c r="AB32" i="3"/>
  <c r="AB36" i="3"/>
  <c r="AB35" i="3"/>
  <c r="AB31" i="3"/>
  <c r="AC134" i="3"/>
  <c r="AC31" i="3" l="1"/>
  <c r="AC35" i="3"/>
  <c r="AC34" i="3"/>
  <c r="AC33" i="3"/>
  <c r="AC36" i="3"/>
  <c r="AC32" i="3"/>
  <c r="AD134" i="3"/>
  <c r="AD32" i="3" l="1"/>
  <c r="AD36" i="3"/>
  <c r="AD31" i="3"/>
  <c r="AD35" i="3"/>
  <c r="AD34" i="3"/>
  <c r="AD33" i="3"/>
  <c r="C135" i="3"/>
  <c r="C39" i="3" l="1"/>
  <c r="C42" i="3"/>
  <c r="C38" i="3"/>
  <c r="C41" i="3"/>
  <c r="C37" i="3"/>
  <c r="C40" i="3"/>
  <c r="AE35" i="3"/>
  <c r="AF35" i="3"/>
  <c r="AH35" i="3"/>
  <c r="AG35" i="3"/>
  <c r="D135" i="3"/>
  <c r="D38" i="3" l="1"/>
  <c r="D42" i="3"/>
  <c r="D37" i="3"/>
  <c r="D41" i="3"/>
  <c r="D40" i="3"/>
  <c r="D39" i="3"/>
  <c r="AL36" i="3"/>
  <c r="AG36" i="3" s="1"/>
  <c r="AK36" i="3"/>
  <c r="AE36" i="3" s="1"/>
  <c r="E135" i="3"/>
  <c r="E39" i="3" l="1"/>
  <c r="E38" i="3"/>
  <c r="E42" i="3"/>
  <c r="E37" i="3"/>
  <c r="E41" i="3"/>
  <c r="E40" i="3"/>
  <c r="F135" i="3"/>
  <c r="F40" i="3" l="1"/>
  <c r="F39" i="3"/>
  <c r="F38" i="3"/>
  <c r="F42" i="3"/>
  <c r="F41" i="3"/>
  <c r="F37" i="3"/>
  <c r="G135" i="3"/>
  <c r="G37" i="3" l="1"/>
  <c r="G41" i="3"/>
  <c r="G40" i="3"/>
  <c r="G39" i="3"/>
  <c r="G42" i="3"/>
  <c r="G38" i="3"/>
  <c r="H135" i="3"/>
  <c r="H38" i="3" l="1"/>
  <c r="H42" i="3"/>
  <c r="H37" i="3"/>
  <c r="H41" i="3"/>
  <c r="H40" i="3"/>
  <c r="H39" i="3"/>
  <c r="I135" i="3"/>
  <c r="I39" i="3" l="1"/>
  <c r="I38" i="3"/>
  <c r="I42" i="3"/>
  <c r="I37" i="3"/>
  <c r="I41" i="3"/>
  <c r="I40" i="3"/>
  <c r="J135" i="3"/>
  <c r="J40" i="3" l="1"/>
  <c r="J39" i="3"/>
  <c r="J38" i="3"/>
  <c r="J42" i="3"/>
  <c r="J41" i="3"/>
  <c r="J37" i="3"/>
  <c r="K135" i="3"/>
  <c r="K37" i="3" l="1"/>
  <c r="K41" i="3"/>
  <c r="K40" i="3"/>
  <c r="K39" i="3"/>
  <c r="K42" i="3"/>
  <c r="K38" i="3"/>
  <c r="L135" i="3"/>
  <c r="L38" i="3" l="1"/>
  <c r="L42" i="3"/>
  <c r="L37" i="3"/>
  <c r="L41" i="3"/>
  <c r="L40" i="3"/>
  <c r="L39" i="3"/>
  <c r="M135" i="3"/>
  <c r="M39" i="3" l="1"/>
  <c r="M38" i="3"/>
  <c r="M42" i="3"/>
  <c r="M37" i="3"/>
  <c r="M41" i="3"/>
  <c r="M40" i="3"/>
  <c r="N135" i="3"/>
  <c r="N40" i="3" l="1"/>
  <c r="N39" i="3"/>
  <c r="N38" i="3"/>
  <c r="N42" i="3"/>
  <c r="N37" i="3"/>
  <c r="N41" i="3"/>
  <c r="O135" i="3"/>
  <c r="O37" i="3" l="1"/>
  <c r="O41" i="3"/>
  <c r="O40" i="3"/>
  <c r="O39" i="3"/>
  <c r="O42" i="3"/>
  <c r="O38" i="3"/>
  <c r="P135" i="3"/>
  <c r="P38" i="3" l="1"/>
  <c r="P42" i="3"/>
  <c r="P37" i="3"/>
  <c r="P41" i="3"/>
  <c r="P40" i="3"/>
  <c r="P39" i="3"/>
  <c r="Q135" i="3"/>
  <c r="Q39" i="3" l="1"/>
  <c r="Q38" i="3"/>
  <c r="Q42" i="3"/>
  <c r="Q37" i="3"/>
  <c r="Q41" i="3"/>
  <c r="Q40" i="3"/>
  <c r="R135" i="3"/>
  <c r="R40" i="3" l="1"/>
  <c r="R39" i="3"/>
  <c r="R38" i="3"/>
  <c r="R42" i="3"/>
  <c r="R41" i="3"/>
  <c r="R37" i="3"/>
  <c r="S135" i="3"/>
  <c r="S37" i="3" l="1"/>
  <c r="S41" i="3"/>
  <c r="S40" i="3"/>
  <c r="S39" i="3"/>
  <c r="S38" i="3"/>
  <c r="S42" i="3"/>
  <c r="T135" i="3"/>
  <c r="T38" i="3" l="1"/>
  <c r="T42" i="3"/>
  <c r="T37" i="3"/>
  <c r="T41" i="3"/>
  <c r="T40" i="3"/>
  <c r="T39" i="3"/>
  <c r="U135" i="3"/>
  <c r="U39" i="3" l="1"/>
  <c r="U38" i="3"/>
  <c r="U42" i="3"/>
  <c r="U37" i="3"/>
  <c r="U41" i="3"/>
  <c r="U40" i="3"/>
  <c r="V135" i="3"/>
  <c r="V40" i="3" l="1"/>
  <c r="V39" i="3"/>
  <c r="V38" i="3"/>
  <c r="V42" i="3"/>
  <c r="V41" i="3"/>
  <c r="V37" i="3"/>
  <c r="W135" i="3"/>
  <c r="W37" i="3" l="1"/>
  <c r="W41" i="3"/>
  <c r="W40" i="3"/>
  <c r="W39" i="3"/>
  <c r="W42" i="3"/>
  <c r="W38" i="3"/>
  <c r="X135" i="3"/>
  <c r="X38" i="3" l="1"/>
  <c r="X42" i="3"/>
  <c r="X37" i="3"/>
  <c r="X41" i="3"/>
  <c r="X40" i="3"/>
  <c r="X39" i="3"/>
  <c r="Y135" i="3"/>
  <c r="Y39" i="3" l="1"/>
  <c r="Y38" i="3"/>
  <c r="Y42" i="3"/>
  <c r="Y37" i="3"/>
  <c r="Y41" i="3"/>
  <c r="Y40" i="3"/>
  <c r="Z135" i="3"/>
  <c r="Z40" i="3" l="1"/>
  <c r="Z39" i="3"/>
  <c r="Z38" i="3"/>
  <c r="Z42" i="3"/>
  <c r="Z41" i="3"/>
  <c r="Z37" i="3"/>
  <c r="AA135" i="3"/>
  <c r="AA37" i="3" l="1"/>
  <c r="AA41" i="3"/>
  <c r="AA40" i="3"/>
  <c r="AA39" i="3"/>
  <c r="AA42" i="3"/>
  <c r="AA38" i="3"/>
  <c r="AB135" i="3"/>
  <c r="AB38" i="3" l="1"/>
  <c r="AB42" i="3"/>
  <c r="AB37" i="3"/>
  <c r="AB41" i="3"/>
  <c r="AB40" i="3"/>
  <c r="AB39" i="3"/>
  <c r="AC135" i="3"/>
  <c r="AC39" i="3" l="1"/>
  <c r="AC38" i="3"/>
  <c r="AC42" i="3"/>
  <c r="AC37" i="3"/>
  <c r="AC41" i="3"/>
  <c r="AC40" i="3"/>
  <c r="AD135" i="3"/>
  <c r="AD40" i="3" l="1"/>
  <c r="AD39" i="3"/>
  <c r="AD38" i="3"/>
  <c r="AD42" i="3"/>
  <c r="AD37" i="3"/>
  <c r="AD41" i="3"/>
  <c r="C136" i="3"/>
  <c r="C47" i="3" l="1"/>
  <c r="C43" i="3"/>
  <c r="C46" i="3"/>
  <c r="C45" i="3"/>
  <c r="C44" i="3"/>
  <c r="C48" i="3"/>
  <c r="AE41" i="3"/>
  <c r="AF41" i="3"/>
  <c r="AH41" i="3"/>
  <c r="AG41" i="3"/>
  <c r="D136" i="3"/>
  <c r="D46" i="3" l="1"/>
  <c r="D45" i="3"/>
  <c r="D44" i="3"/>
  <c r="D48" i="3"/>
  <c r="D47" i="3"/>
  <c r="D43" i="3"/>
  <c r="AK42" i="3"/>
  <c r="AE42" i="3" s="1"/>
  <c r="AL42" i="3"/>
  <c r="AG42" i="3" s="1"/>
  <c r="E136" i="3"/>
  <c r="E43" i="3" l="1"/>
  <c r="E47" i="3"/>
  <c r="E46" i="3"/>
  <c r="E45" i="3"/>
  <c r="E44" i="3"/>
  <c r="E48" i="3"/>
  <c r="F136" i="3"/>
  <c r="F44" i="3" l="1"/>
  <c r="F43" i="3"/>
  <c r="F47" i="3"/>
  <c r="F46" i="3"/>
  <c r="F45" i="3"/>
  <c r="F48" i="3"/>
  <c r="G136" i="3"/>
  <c r="G45" i="3" l="1"/>
  <c r="G44" i="3"/>
  <c r="G43" i="3"/>
  <c r="G47" i="3"/>
  <c r="G46" i="3"/>
  <c r="G48" i="3"/>
  <c r="H136" i="3"/>
  <c r="H46" i="3" l="1"/>
  <c r="H45" i="3"/>
  <c r="H44" i="3"/>
  <c r="H48" i="3"/>
  <c r="H47" i="3"/>
  <c r="H43" i="3"/>
  <c r="I136" i="3"/>
  <c r="I43" i="3" l="1"/>
  <c r="I47" i="3"/>
  <c r="I46" i="3"/>
  <c r="I45" i="3"/>
  <c r="I48" i="3"/>
  <c r="I44" i="3"/>
  <c r="J136" i="3"/>
  <c r="J44" i="3" l="1"/>
  <c r="J43" i="3"/>
  <c r="J47" i="3"/>
  <c r="J46" i="3"/>
  <c r="J45" i="3"/>
  <c r="J48" i="3"/>
  <c r="K136" i="3"/>
  <c r="K45" i="3" l="1"/>
  <c r="K44" i="3"/>
  <c r="K43" i="3"/>
  <c r="K47" i="3"/>
  <c r="K46" i="3"/>
  <c r="K48" i="3"/>
  <c r="L136" i="3"/>
  <c r="L46" i="3" l="1"/>
  <c r="L45" i="3"/>
  <c r="L44" i="3"/>
  <c r="L43" i="3"/>
  <c r="L48" i="3"/>
  <c r="L47" i="3"/>
  <c r="M136" i="3"/>
  <c r="M43" i="3" l="1"/>
  <c r="M47" i="3"/>
  <c r="M46" i="3"/>
  <c r="M45" i="3"/>
  <c r="M48" i="3"/>
  <c r="M44" i="3"/>
  <c r="N136" i="3"/>
  <c r="N44" i="3" l="1"/>
  <c r="N43" i="3"/>
  <c r="N47" i="3"/>
  <c r="N46" i="3"/>
  <c r="N45" i="3"/>
  <c r="N48" i="3"/>
  <c r="O136" i="3"/>
  <c r="O45" i="3" l="1"/>
  <c r="O44" i="3"/>
  <c r="O43" i="3"/>
  <c r="O47" i="3"/>
  <c r="O46" i="3"/>
  <c r="O48" i="3"/>
  <c r="P136" i="3"/>
  <c r="P46" i="3" l="1"/>
  <c r="P45" i="3"/>
  <c r="P44" i="3"/>
  <c r="P47" i="3"/>
  <c r="P48" i="3"/>
  <c r="P43" i="3"/>
  <c r="Q136" i="3"/>
  <c r="Q43" i="3" l="1"/>
  <c r="Q47" i="3"/>
  <c r="Q46" i="3"/>
  <c r="Q45" i="3"/>
  <c r="Q44" i="3"/>
  <c r="Q48" i="3"/>
  <c r="R136" i="3"/>
  <c r="R44" i="3" l="1"/>
  <c r="R43" i="3"/>
  <c r="R47" i="3"/>
  <c r="R46" i="3"/>
  <c r="R48" i="3"/>
  <c r="R45" i="3"/>
  <c r="S136" i="3"/>
  <c r="S45" i="3" l="1"/>
  <c r="S44" i="3"/>
  <c r="S43" i="3"/>
  <c r="S47" i="3"/>
  <c r="S46" i="3"/>
  <c r="S48" i="3"/>
  <c r="T136" i="3"/>
  <c r="T46" i="3" l="1"/>
  <c r="T45" i="3"/>
  <c r="T44" i="3"/>
  <c r="T48" i="3"/>
  <c r="T47" i="3"/>
  <c r="T43" i="3"/>
  <c r="U136" i="3"/>
  <c r="U43" i="3" l="1"/>
  <c r="U46" i="3"/>
  <c r="U45" i="3"/>
  <c r="U44" i="3"/>
  <c r="U48" i="3"/>
  <c r="U47" i="3"/>
  <c r="V136" i="3"/>
  <c r="V44" i="3" l="1"/>
  <c r="V43" i="3"/>
  <c r="V46" i="3"/>
  <c r="V45" i="3"/>
  <c r="V48" i="3"/>
  <c r="V47" i="3"/>
  <c r="W136" i="3"/>
  <c r="W45" i="3" l="1"/>
  <c r="W44" i="3"/>
  <c r="W43" i="3"/>
  <c r="W47" i="3"/>
  <c r="W46" i="3"/>
  <c r="W48" i="3"/>
  <c r="X136" i="3"/>
  <c r="X46" i="3" l="1"/>
  <c r="X45" i="3"/>
  <c r="X44" i="3"/>
  <c r="X48" i="3"/>
  <c r="X47" i="3"/>
  <c r="X43" i="3"/>
  <c r="Y136" i="3"/>
  <c r="Y43" i="3" l="1"/>
  <c r="Y46" i="3"/>
  <c r="Y45" i="3"/>
  <c r="Y48" i="3"/>
  <c r="Y44" i="3"/>
  <c r="Y47" i="3"/>
  <c r="Z136" i="3"/>
  <c r="Z44" i="3" l="1"/>
  <c r="Z43" i="3"/>
  <c r="Z46" i="3"/>
  <c r="Z45" i="3"/>
  <c r="Z48" i="3"/>
  <c r="Z47" i="3"/>
  <c r="AA136" i="3"/>
  <c r="AA45" i="3" l="1"/>
  <c r="AA44" i="3"/>
  <c r="AA43" i="3"/>
  <c r="AA46" i="3"/>
  <c r="AA47" i="3"/>
  <c r="AA48" i="3"/>
  <c r="AB136" i="3"/>
  <c r="AB46" i="3" l="1"/>
  <c r="AB45" i="3"/>
  <c r="AB44" i="3"/>
  <c r="AB43" i="3"/>
  <c r="AB48" i="3"/>
  <c r="AB47" i="3"/>
  <c r="AC136" i="3"/>
  <c r="AC43" i="3" l="1"/>
  <c r="AC46" i="3"/>
  <c r="AC45" i="3"/>
  <c r="AC48" i="3"/>
  <c r="AC47" i="3"/>
  <c r="AC44" i="3"/>
  <c r="AD136" i="3"/>
  <c r="AD44" i="3" l="1"/>
  <c r="AD43" i="3"/>
  <c r="AD46" i="3"/>
  <c r="AD45" i="3"/>
  <c r="AD48" i="3"/>
  <c r="AD47" i="3"/>
  <c r="C137" i="3"/>
  <c r="C51" i="3" l="1"/>
  <c r="C54" i="3"/>
  <c r="C50" i="3"/>
  <c r="C53" i="3"/>
  <c r="C49" i="3"/>
  <c r="C52" i="3"/>
  <c r="AE47" i="3"/>
  <c r="AF47" i="3"/>
  <c r="AH47" i="3"/>
  <c r="AG47" i="3"/>
  <c r="D137" i="3"/>
  <c r="D52" i="3" l="1"/>
  <c r="D51" i="3"/>
  <c r="D50" i="3"/>
  <c r="D54" i="3"/>
  <c r="D49" i="3"/>
  <c r="D53" i="3"/>
  <c r="AK48" i="3"/>
  <c r="AE48" i="3" s="1"/>
  <c r="AL48" i="3"/>
  <c r="AG48" i="3" s="1"/>
  <c r="E137" i="3"/>
  <c r="E49" i="3" l="1"/>
  <c r="E53" i="3"/>
  <c r="E52" i="3"/>
  <c r="E51" i="3"/>
  <c r="E54" i="3"/>
  <c r="E50" i="3"/>
  <c r="F137" i="3"/>
  <c r="F50" i="3" l="1"/>
  <c r="F54" i="3"/>
  <c r="F49" i="3"/>
  <c r="F53" i="3"/>
  <c r="F52" i="3"/>
  <c r="F51" i="3"/>
  <c r="G137" i="3"/>
  <c r="G51" i="3" l="1"/>
  <c r="G50" i="3"/>
  <c r="G54" i="3"/>
  <c r="G49" i="3"/>
  <c r="G53" i="3"/>
  <c r="G52" i="3"/>
  <c r="H137" i="3"/>
  <c r="H52" i="3" l="1"/>
  <c r="H51" i="3"/>
  <c r="H50" i="3"/>
  <c r="H54" i="3"/>
  <c r="H49" i="3"/>
  <c r="H53" i="3"/>
  <c r="I137" i="3"/>
  <c r="I49" i="3" l="1"/>
  <c r="I53" i="3"/>
  <c r="I52" i="3"/>
  <c r="I51" i="3"/>
  <c r="I50" i="3"/>
  <c r="I54" i="3"/>
  <c r="J137" i="3"/>
  <c r="J50" i="3" l="1"/>
  <c r="J54" i="3"/>
  <c r="J49" i="3"/>
  <c r="J53" i="3"/>
  <c r="J52" i="3"/>
  <c r="J51" i="3"/>
  <c r="K137" i="3"/>
  <c r="K51" i="3" l="1"/>
  <c r="K50" i="3"/>
  <c r="K54" i="3"/>
  <c r="K49" i="3"/>
  <c r="K53" i="3"/>
  <c r="K52" i="3"/>
  <c r="L137" i="3"/>
  <c r="L52" i="3" l="1"/>
  <c r="L51" i="3"/>
  <c r="L50" i="3"/>
  <c r="L54" i="3"/>
  <c r="L53" i="3"/>
  <c r="L49" i="3"/>
  <c r="M137" i="3"/>
  <c r="M49" i="3" l="1"/>
  <c r="M53" i="3"/>
  <c r="M52" i="3"/>
  <c r="M51" i="3"/>
  <c r="M50" i="3"/>
  <c r="M54" i="3"/>
  <c r="N137" i="3"/>
  <c r="N50" i="3" l="1"/>
  <c r="N54" i="3"/>
  <c r="N49" i="3"/>
  <c r="N53" i="3"/>
  <c r="N52" i="3"/>
  <c r="N51" i="3"/>
  <c r="O137" i="3"/>
  <c r="O51" i="3" l="1"/>
  <c r="O50" i="3"/>
  <c r="O54" i="3"/>
  <c r="O49" i="3"/>
  <c r="O53" i="3"/>
  <c r="O52" i="3"/>
  <c r="P137" i="3"/>
  <c r="P52" i="3" l="1"/>
  <c r="P51" i="3"/>
  <c r="P50" i="3"/>
  <c r="P54" i="3"/>
  <c r="P53" i="3"/>
  <c r="P49" i="3"/>
  <c r="Q137" i="3"/>
  <c r="Q49" i="3" l="1"/>
  <c r="Q53" i="3"/>
  <c r="Q52" i="3"/>
  <c r="Q51" i="3"/>
  <c r="Q54" i="3"/>
  <c r="Q50" i="3"/>
  <c r="R137" i="3"/>
  <c r="R50" i="3" l="1"/>
  <c r="R54" i="3"/>
  <c r="R49" i="3"/>
  <c r="R53" i="3"/>
  <c r="R52" i="3"/>
  <c r="R51" i="3"/>
  <c r="S137" i="3"/>
  <c r="S51" i="3" l="1"/>
  <c r="S50" i="3"/>
  <c r="S54" i="3"/>
  <c r="S49" i="3"/>
  <c r="S53" i="3"/>
  <c r="S52" i="3"/>
  <c r="T137" i="3"/>
  <c r="T52" i="3" l="1"/>
  <c r="T51" i="3"/>
  <c r="T50" i="3"/>
  <c r="T54" i="3"/>
  <c r="T49" i="3"/>
  <c r="T53" i="3"/>
  <c r="U137" i="3"/>
  <c r="U49" i="3" l="1"/>
  <c r="U53" i="3"/>
  <c r="U52" i="3"/>
  <c r="U51" i="3"/>
  <c r="U54" i="3"/>
  <c r="U50" i="3"/>
  <c r="V137" i="3"/>
  <c r="V50" i="3" l="1"/>
  <c r="V54" i="3"/>
  <c r="V49" i="3"/>
  <c r="V53" i="3"/>
  <c r="V52" i="3"/>
  <c r="V51" i="3"/>
  <c r="W137" i="3"/>
  <c r="W51" i="3" l="1"/>
  <c r="W50" i="3"/>
  <c r="W54" i="3"/>
  <c r="W49" i="3"/>
  <c r="W53" i="3"/>
  <c r="W52" i="3"/>
  <c r="X137" i="3"/>
  <c r="X52" i="3" l="1"/>
  <c r="X51" i="3"/>
  <c r="X50" i="3"/>
  <c r="X54" i="3"/>
  <c r="X49" i="3"/>
  <c r="X53" i="3"/>
  <c r="Y137" i="3"/>
  <c r="Y49" i="3" l="1"/>
  <c r="Y53" i="3"/>
  <c r="Y52" i="3"/>
  <c r="Y51" i="3"/>
  <c r="Y50" i="3"/>
  <c r="Y54" i="3"/>
  <c r="Z137" i="3"/>
  <c r="Z50" i="3" l="1"/>
  <c r="Z54" i="3"/>
  <c r="Z49" i="3"/>
  <c r="Z53" i="3"/>
  <c r="Z52" i="3"/>
  <c r="Z51" i="3"/>
  <c r="AA137" i="3"/>
  <c r="AA51" i="3" l="1"/>
  <c r="AA50" i="3"/>
  <c r="AA54" i="3"/>
  <c r="AA49" i="3"/>
  <c r="AA53" i="3"/>
  <c r="AA52" i="3"/>
  <c r="AB137" i="3"/>
  <c r="AB52" i="3" l="1"/>
  <c r="AB51" i="3"/>
  <c r="AB50" i="3"/>
  <c r="AB54" i="3"/>
  <c r="AB53" i="3"/>
  <c r="AB49" i="3"/>
  <c r="AC137" i="3"/>
  <c r="AC49" i="3" l="1"/>
  <c r="AC53" i="3"/>
  <c r="AC52" i="3"/>
  <c r="AC51" i="3"/>
  <c r="AC50" i="3"/>
  <c r="AC54" i="3"/>
  <c r="AD137" i="3"/>
  <c r="AD50" i="3" l="1"/>
  <c r="AD54" i="3"/>
  <c r="AD49" i="3"/>
  <c r="AD53" i="3"/>
  <c r="AD52" i="3"/>
  <c r="AD51" i="3"/>
  <c r="C138" i="3"/>
  <c r="C59" i="3" l="1"/>
  <c r="C55" i="3"/>
  <c r="C58" i="3"/>
  <c r="C57" i="3"/>
  <c r="C60" i="3"/>
  <c r="C56" i="3"/>
  <c r="AF53" i="3"/>
  <c r="AE53" i="3"/>
  <c r="AH53" i="3"/>
  <c r="AG53" i="3"/>
  <c r="D138" i="3"/>
  <c r="D56" i="3" l="1"/>
  <c r="D60" i="3"/>
  <c r="D55" i="3"/>
  <c r="D59" i="3"/>
  <c r="D58" i="3"/>
  <c r="D57" i="3"/>
  <c r="AK54" i="3"/>
  <c r="AE54" i="3" s="1"/>
  <c r="AL54" i="3"/>
  <c r="AG54" i="3" s="1"/>
  <c r="E138" i="3"/>
  <c r="E57" i="3" l="1"/>
  <c r="E56" i="3"/>
  <c r="E60" i="3"/>
  <c r="E55" i="3"/>
  <c r="E59" i="3"/>
  <c r="E58" i="3"/>
  <c r="F138" i="3"/>
  <c r="F58" i="3" l="1"/>
  <c r="F57" i="3"/>
  <c r="F56" i="3"/>
  <c r="F60" i="3"/>
  <c r="F55" i="3"/>
  <c r="F59" i="3"/>
  <c r="G138" i="3"/>
  <c r="G55" i="3" l="1"/>
  <c r="G59" i="3"/>
  <c r="G58" i="3"/>
  <c r="G57" i="3"/>
  <c r="G56" i="3"/>
  <c r="G60" i="3"/>
  <c r="H138" i="3"/>
  <c r="H56" i="3" l="1"/>
  <c r="H60" i="3"/>
  <c r="H55" i="3"/>
  <c r="H59" i="3"/>
  <c r="H58" i="3"/>
  <c r="H57" i="3"/>
  <c r="I138" i="3"/>
  <c r="I57" i="3" l="1"/>
  <c r="I56" i="3"/>
  <c r="I60" i="3"/>
  <c r="I55" i="3"/>
  <c r="I59" i="3"/>
  <c r="I58" i="3"/>
  <c r="J138" i="3"/>
  <c r="J58" i="3" l="1"/>
  <c r="J57" i="3"/>
  <c r="J56" i="3"/>
  <c r="J60" i="3"/>
  <c r="J59" i="3"/>
  <c r="J55" i="3"/>
  <c r="K138" i="3"/>
  <c r="K55" i="3" l="1"/>
  <c r="K59" i="3"/>
  <c r="K58" i="3"/>
  <c r="K57" i="3"/>
  <c r="K56" i="3"/>
  <c r="K60" i="3"/>
  <c r="L138" i="3"/>
  <c r="L56" i="3" l="1"/>
  <c r="L60" i="3"/>
  <c r="L55" i="3"/>
  <c r="L59" i="3"/>
  <c r="L58" i="3"/>
  <c r="L57" i="3"/>
  <c r="M138" i="3"/>
  <c r="M57" i="3" l="1"/>
  <c r="M56" i="3"/>
  <c r="M60" i="3"/>
  <c r="M55" i="3"/>
  <c r="M59" i="3"/>
  <c r="M58" i="3"/>
  <c r="N138" i="3"/>
  <c r="N58" i="3" l="1"/>
  <c r="N57" i="3"/>
  <c r="N56" i="3"/>
  <c r="N60" i="3"/>
  <c r="N59" i="3"/>
  <c r="N55" i="3"/>
  <c r="O138" i="3"/>
  <c r="O55" i="3" l="1"/>
  <c r="O59" i="3"/>
  <c r="O58" i="3"/>
  <c r="O57" i="3"/>
  <c r="O60" i="3"/>
  <c r="O56" i="3"/>
  <c r="P138" i="3"/>
  <c r="P56" i="3" l="1"/>
  <c r="P60" i="3"/>
  <c r="P55" i="3"/>
  <c r="P59" i="3"/>
  <c r="P58" i="3"/>
  <c r="P57" i="3"/>
  <c r="Q138" i="3"/>
  <c r="Q57" i="3" l="1"/>
  <c r="Q56" i="3"/>
  <c r="Q60" i="3"/>
  <c r="Q55" i="3"/>
  <c r="Q59" i="3"/>
  <c r="Q58" i="3"/>
  <c r="R138" i="3"/>
  <c r="R58" i="3" l="1"/>
  <c r="R57" i="3"/>
  <c r="R56" i="3"/>
  <c r="R60" i="3"/>
  <c r="R55" i="3"/>
  <c r="R59" i="3"/>
  <c r="S138" i="3"/>
  <c r="S55" i="3" l="1"/>
  <c r="S59" i="3"/>
  <c r="S58" i="3"/>
  <c r="S57" i="3"/>
  <c r="S60" i="3"/>
  <c r="S56" i="3"/>
  <c r="T138" i="3"/>
  <c r="T56" i="3" l="1"/>
  <c r="T60" i="3"/>
  <c r="T55" i="3"/>
  <c r="T59" i="3"/>
  <c r="T58" i="3"/>
  <c r="T57" i="3"/>
  <c r="U138" i="3"/>
  <c r="U57" i="3" l="1"/>
  <c r="U56" i="3"/>
  <c r="U60" i="3"/>
  <c r="U55" i="3"/>
  <c r="U59" i="3"/>
  <c r="U58" i="3"/>
  <c r="V138" i="3"/>
  <c r="V58" i="3" l="1"/>
  <c r="V57" i="3"/>
  <c r="V56" i="3"/>
  <c r="V60" i="3"/>
  <c r="V55" i="3"/>
  <c r="V59" i="3"/>
  <c r="W138" i="3"/>
  <c r="W55" i="3" l="1"/>
  <c r="W59" i="3"/>
  <c r="W58" i="3"/>
  <c r="W57" i="3"/>
  <c r="W60" i="3"/>
  <c r="W56" i="3"/>
  <c r="X138" i="3"/>
  <c r="X56" i="3" l="1"/>
  <c r="X60" i="3"/>
  <c r="X55" i="3"/>
  <c r="X59" i="3"/>
  <c r="X58" i="3"/>
  <c r="X57" i="3"/>
  <c r="Y138" i="3"/>
  <c r="Y57" i="3" l="1"/>
  <c r="Y56" i="3"/>
  <c r="Y60" i="3"/>
  <c r="Y55" i="3"/>
  <c r="Y59" i="3"/>
  <c r="Y58" i="3"/>
  <c r="Z138" i="3"/>
  <c r="Z58" i="3" l="1"/>
  <c r="Z57" i="3"/>
  <c r="Z56" i="3"/>
  <c r="Z60" i="3"/>
  <c r="Z59" i="3"/>
  <c r="Z55" i="3"/>
  <c r="AA138" i="3"/>
  <c r="AA55" i="3" l="1"/>
  <c r="AA59" i="3"/>
  <c r="AA58" i="3"/>
  <c r="AA57" i="3"/>
  <c r="AA56" i="3"/>
  <c r="AA60" i="3"/>
  <c r="AB138" i="3"/>
  <c r="AB56" i="3" l="1"/>
  <c r="AB60" i="3"/>
  <c r="AB55" i="3"/>
  <c r="AB59" i="3"/>
  <c r="AB58" i="3"/>
  <c r="AB57" i="3"/>
  <c r="AC138" i="3"/>
  <c r="AC57" i="3" l="1"/>
  <c r="AC56" i="3"/>
  <c r="AC60" i="3"/>
  <c r="AC55" i="3"/>
  <c r="AC59" i="3"/>
  <c r="AC58" i="3"/>
  <c r="AD138" i="3"/>
  <c r="AD58" i="3" l="1"/>
  <c r="AD57" i="3"/>
  <c r="AD56" i="3"/>
  <c r="AD60" i="3"/>
  <c r="AD59" i="3"/>
  <c r="AD55" i="3"/>
  <c r="C139" i="3"/>
  <c r="C63" i="3" l="1"/>
  <c r="C66" i="3"/>
  <c r="C62" i="3"/>
  <c r="C65" i="3"/>
  <c r="C61" i="3"/>
  <c r="C64" i="3"/>
  <c r="AE59" i="3"/>
  <c r="AF59" i="3"/>
  <c r="AH59" i="3"/>
  <c r="AG59" i="3"/>
  <c r="D139" i="3"/>
  <c r="D64" i="3" l="1"/>
  <c r="D63" i="3"/>
  <c r="D62" i="3"/>
  <c r="D66" i="3"/>
  <c r="D61" i="3"/>
  <c r="D65" i="3"/>
  <c r="AL60" i="3"/>
  <c r="AG60" i="3" s="1"/>
  <c r="AK60" i="3"/>
  <c r="AE60" i="3" s="1"/>
  <c r="E139" i="3"/>
  <c r="E61" i="3" l="1"/>
  <c r="E65" i="3"/>
  <c r="E64" i="3"/>
  <c r="E63" i="3"/>
  <c r="E62" i="3"/>
  <c r="E66" i="3"/>
  <c r="F139" i="3"/>
  <c r="F62" i="3" l="1"/>
  <c r="F66" i="3"/>
  <c r="F61" i="3"/>
  <c r="F65" i="3"/>
  <c r="F64" i="3"/>
  <c r="F63" i="3"/>
  <c r="G139" i="3"/>
  <c r="G63" i="3" l="1"/>
  <c r="G62" i="3"/>
  <c r="G66" i="3"/>
  <c r="G61" i="3"/>
  <c r="G65" i="3"/>
  <c r="G64" i="3"/>
  <c r="H139" i="3"/>
  <c r="H64" i="3" l="1"/>
  <c r="H63" i="3"/>
  <c r="H62" i="3"/>
  <c r="H66" i="3"/>
  <c r="H65" i="3"/>
  <c r="H61" i="3"/>
  <c r="I139" i="3"/>
  <c r="I61" i="3" l="1"/>
  <c r="I65" i="3"/>
  <c r="I64" i="3"/>
  <c r="I63" i="3"/>
  <c r="I62" i="3"/>
  <c r="I66" i="3"/>
  <c r="J139" i="3"/>
  <c r="J62" i="3" l="1"/>
  <c r="J66" i="3"/>
  <c r="J61" i="3"/>
  <c r="J65" i="3"/>
  <c r="J64" i="3"/>
  <c r="J63" i="3"/>
  <c r="K139" i="3"/>
  <c r="K63" i="3" l="1"/>
  <c r="K62" i="3"/>
  <c r="K66" i="3"/>
  <c r="K61" i="3"/>
  <c r="K65" i="3"/>
  <c r="K64" i="3"/>
  <c r="L139" i="3"/>
  <c r="L64" i="3" l="1"/>
  <c r="L63" i="3"/>
  <c r="L62" i="3"/>
  <c r="L66" i="3"/>
  <c r="L65" i="3"/>
  <c r="L61" i="3"/>
  <c r="M139" i="3"/>
  <c r="M61" i="3" l="1"/>
  <c r="M65" i="3"/>
  <c r="M64" i="3"/>
  <c r="M63" i="3"/>
  <c r="M66" i="3"/>
  <c r="M62" i="3"/>
  <c r="N139" i="3"/>
  <c r="N62" i="3" l="1"/>
  <c r="N66" i="3"/>
  <c r="N61" i="3"/>
  <c r="N65" i="3"/>
  <c r="N64" i="3"/>
  <c r="N63" i="3"/>
  <c r="O139" i="3"/>
  <c r="O63" i="3" l="1"/>
  <c r="O62" i="3"/>
  <c r="O66" i="3"/>
  <c r="O61" i="3"/>
  <c r="O65" i="3"/>
  <c r="O64" i="3"/>
  <c r="P139" i="3"/>
  <c r="P64" i="3" l="1"/>
  <c r="P63" i="3"/>
  <c r="P62" i="3"/>
  <c r="P66" i="3"/>
  <c r="P61" i="3"/>
  <c r="P65" i="3"/>
  <c r="Q139" i="3"/>
  <c r="Q61" i="3" l="1"/>
  <c r="Q65" i="3"/>
  <c r="Q64" i="3"/>
  <c r="Q63" i="3"/>
  <c r="Q66" i="3"/>
  <c r="Q62" i="3"/>
  <c r="R139" i="3"/>
  <c r="R62" i="3" l="1"/>
  <c r="R66" i="3"/>
  <c r="R61" i="3"/>
  <c r="R65" i="3"/>
  <c r="R64" i="3"/>
  <c r="R63" i="3"/>
  <c r="S139" i="3"/>
  <c r="S63" i="3" l="1"/>
  <c r="S62" i="3"/>
  <c r="S61" i="3"/>
  <c r="S65" i="3"/>
  <c r="S64" i="3"/>
  <c r="S66" i="3"/>
  <c r="T139" i="3"/>
  <c r="T64" i="3" l="1"/>
  <c r="T63" i="3"/>
  <c r="T62" i="3"/>
  <c r="T66" i="3"/>
  <c r="T61" i="3"/>
  <c r="T65" i="3"/>
  <c r="U139" i="3"/>
  <c r="U61" i="3" l="1"/>
  <c r="U65" i="3"/>
  <c r="U64" i="3"/>
  <c r="U63" i="3"/>
  <c r="U66" i="3"/>
  <c r="U62" i="3"/>
  <c r="V139" i="3"/>
  <c r="V62" i="3" l="1"/>
  <c r="V61" i="3"/>
  <c r="V65" i="3"/>
  <c r="V64" i="3"/>
  <c r="V66" i="3"/>
  <c r="V63" i="3"/>
  <c r="W139" i="3"/>
  <c r="W63" i="3" l="1"/>
  <c r="W62" i="3"/>
  <c r="W61" i="3"/>
  <c r="W65" i="3"/>
  <c r="W64" i="3"/>
  <c r="W66" i="3"/>
  <c r="X139" i="3"/>
  <c r="X64" i="3" l="1"/>
  <c r="X63" i="3"/>
  <c r="X62" i="3"/>
  <c r="X65" i="3"/>
  <c r="X61" i="3"/>
  <c r="X66" i="3"/>
  <c r="Y139" i="3"/>
  <c r="Y61" i="3" l="1"/>
  <c r="Y65" i="3"/>
  <c r="Y64" i="3"/>
  <c r="Y63" i="3"/>
  <c r="Y62" i="3"/>
  <c r="Y66" i="3"/>
  <c r="Z139" i="3"/>
  <c r="Z62" i="3" l="1"/>
  <c r="Z61" i="3"/>
  <c r="Z65" i="3"/>
  <c r="Z64" i="3"/>
  <c r="Z66" i="3"/>
  <c r="Z63" i="3"/>
  <c r="AA139" i="3"/>
  <c r="AA63" i="3" l="1"/>
  <c r="AA62" i="3"/>
  <c r="AA61" i="3"/>
  <c r="AA65" i="3"/>
  <c r="AA66" i="3"/>
  <c r="AA64" i="3"/>
  <c r="AB139" i="3"/>
  <c r="AB64" i="3" l="1"/>
  <c r="AB63" i="3"/>
  <c r="AB62" i="3"/>
  <c r="AB65" i="3"/>
  <c r="AB61" i="3"/>
  <c r="AB66" i="3"/>
  <c r="AC139" i="3"/>
  <c r="AC61" i="3" l="1"/>
  <c r="AC65" i="3"/>
  <c r="AC64" i="3"/>
  <c r="AC63" i="3"/>
  <c r="AC62" i="3"/>
  <c r="AC66" i="3"/>
  <c r="AD139" i="3"/>
  <c r="AD62" i="3" l="1"/>
  <c r="AD61" i="3"/>
  <c r="AD65" i="3"/>
  <c r="AD64" i="3"/>
  <c r="AD63" i="3"/>
  <c r="AD66" i="3"/>
  <c r="C140" i="3"/>
  <c r="C71" i="3" l="1"/>
  <c r="C67" i="3"/>
  <c r="C70" i="3"/>
  <c r="C69" i="3"/>
  <c r="C72" i="3"/>
  <c r="C68" i="3"/>
  <c r="AF65" i="3"/>
  <c r="AE65" i="3"/>
  <c r="AH65" i="3"/>
  <c r="AG65" i="3"/>
  <c r="D140" i="3"/>
  <c r="D68" i="3" l="1"/>
  <c r="D72" i="3"/>
  <c r="D67" i="3"/>
  <c r="D71" i="3"/>
  <c r="D70" i="3"/>
  <c r="D69" i="3"/>
  <c r="AL66" i="3"/>
  <c r="AG66" i="3" s="1"/>
  <c r="AK66" i="3"/>
  <c r="AE66" i="3" s="1"/>
  <c r="E140" i="3"/>
  <c r="E69" i="3" l="1"/>
  <c r="E70" i="3"/>
  <c r="E68" i="3"/>
  <c r="E72" i="3"/>
  <c r="E67" i="3"/>
  <c r="E71" i="3"/>
  <c r="F140" i="3"/>
  <c r="F70" i="3" l="1"/>
  <c r="F71" i="3"/>
  <c r="F69" i="3"/>
  <c r="F67" i="3"/>
  <c r="F68" i="3"/>
  <c r="F72" i="3"/>
  <c r="G140" i="3"/>
  <c r="G67" i="3" l="1"/>
  <c r="G71" i="3"/>
  <c r="G70" i="3"/>
  <c r="G68" i="3"/>
  <c r="G69" i="3"/>
  <c r="G72" i="3"/>
  <c r="H140" i="3"/>
  <c r="H68" i="3" l="1"/>
  <c r="H72" i="3"/>
  <c r="H69" i="3"/>
  <c r="H67" i="3"/>
  <c r="H71" i="3"/>
  <c r="H70" i="3"/>
  <c r="I140" i="3"/>
  <c r="I69" i="3" l="1"/>
  <c r="I68" i="3"/>
  <c r="I72" i="3"/>
  <c r="I70" i="3"/>
  <c r="I67" i="3"/>
  <c r="I71" i="3"/>
  <c r="J140" i="3"/>
  <c r="J70" i="3" l="1"/>
  <c r="J67" i="3"/>
  <c r="J69" i="3"/>
  <c r="J68" i="3"/>
  <c r="J72" i="3"/>
  <c r="J71" i="3"/>
  <c r="K140" i="3"/>
  <c r="K67" i="3" l="1"/>
  <c r="K71" i="3"/>
  <c r="K72" i="3"/>
  <c r="K70" i="3"/>
  <c r="K69" i="3"/>
  <c r="K68" i="3"/>
  <c r="L140" i="3"/>
  <c r="L68" i="3" l="1"/>
  <c r="L72" i="3"/>
  <c r="L67" i="3"/>
  <c r="L71" i="3"/>
  <c r="L69" i="3"/>
  <c r="L70" i="3"/>
  <c r="M140" i="3"/>
  <c r="M69" i="3" l="1"/>
  <c r="M68" i="3"/>
  <c r="M72" i="3"/>
  <c r="M67" i="3"/>
  <c r="M71" i="3"/>
  <c r="M70" i="3"/>
  <c r="N140" i="3"/>
  <c r="N70" i="3" l="1"/>
  <c r="N69" i="3"/>
  <c r="N71" i="3"/>
  <c r="N68" i="3"/>
  <c r="N72" i="3"/>
  <c r="N67" i="3"/>
  <c r="O140" i="3"/>
  <c r="O67" i="3" l="1"/>
  <c r="O71" i="3"/>
  <c r="O70" i="3"/>
  <c r="O68" i="3"/>
  <c r="O72" i="3"/>
  <c r="O69" i="3"/>
  <c r="P140" i="3"/>
  <c r="P68" i="3" l="1"/>
  <c r="P72" i="3"/>
  <c r="P67" i="3"/>
  <c r="P71" i="3"/>
  <c r="P70" i="3"/>
  <c r="P69" i="3"/>
  <c r="Q140" i="3"/>
  <c r="Q69" i="3" l="1"/>
  <c r="Q68" i="3"/>
  <c r="Q72" i="3"/>
  <c r="Q70" i="3"/>
  <c r="Q67" i="3"/>
  <c r="Q71" i="3"/>
  <c r="R140" i="3"/>
  <c r="R70" i="3" l="1"/>
  <c r="R71" i="3"/>
  <c r="R69" i="3"/>
  <c r="R67" i="3"/>
  <c r="R68" i="3"/>
  <c r="R72" i="3"/>
  <c r="S140" i="3"/>
  <c r="S67" i="3" l="1"/>
  <c r="S71" i="3"/>
  <c r="S68" i="3"/>
  <c r="S70" i="3"/>
  <c r="S69" i="3"/>
  <c r="S72" i="3"/>
  <c r="T140" i="3"/>
  <c r="T68" i="3" l="1"/>
  <c r="T72" i="3"/>
  <c r="T69" i="3"/>
  <c r="T67" i="3"/>
  <c r="T71" i="3"/>
  <c r="T70" i="3"/>
  <c r="U140" i="3"/>
  <c r="U69" i="3" l="1"/>
  <c r="U70" i="3"/>
  <c r="U68" i="3"/>
  <c r="U72" i="3"/>
  <c r="U67" i="3"/>
  <c r="U71" i="3"/>
  <c r="V140" i="3"/>
  <c r="V70" i="3" l="1"/>
  <c r="V67" i="3"/>
  <c r="V69" i="3"/>
  <c r="V68" i="3"/>
  <c r="V72" i="3"/>
  <c r="V71" i="3"/>
  <c r="W140" i="3"/>
  <c r="W67" i="3" l="1"/>
  <c r="W71" i="3"/>
  <c r="W70" i="3"/>
  <c r="W72" i="3"/>
  <c r="W69" i="3"/>
  <c r="W68" i="3"/>
  <c r="X140" i="3"/>
  <c r="X68" i="3" l="1"/>
  <c r="X72" i="3"/>
  <c r="X67" i="3"/>
  <c r="X71" i="3"/>
  <c r="X69" i="3"/>
  <c r="X70" i="3"/>
  <c r="Y140" i="3"/>
  <c r="Y69" i="3" l="1"/>
  <c r="Y68" i="3"/>
  <c r="Y72" i="3"/>
  <c r="Y67" i="3"/>
  <c r="Y71" i="3"/>
  <c r="Y70" i="3"/>
  <c r="Z140" i="3"/>
  <c r="Z70" i="3" l="1"/>
  <c r="Z69" i="3"/>
  <c r="Z71" i="3"/>
  <c r="Z68" i="3"/>
  <c r="Z72" i="3"/>
  <c r="Z67" i="3"/>
  <c r="AA140" i="3"/>
  <c r="AA67" i="3" l="1"/>
  <c r="AA71" i="3"/>
  <c r="AA70" i="3"/>
  <c r="AA68" i="3"/>
  <c r="AA69" i="3"/>
  <c r="AA72" i="3"/>
  <c r="AB140" i="3"/>
  <c r="AB68" i="3" l="1"/>
  <c r="AB72" i="3"/>
  <c r="AB67" i="3"/>
  <c r="AB71" i="3"/>
  <c r="AB70" i="3"/>
  <c r="AB69" i="3"/>
  <c r="AC140" i="3"/>
  <c r="AC69" i="3" l="1"/>
  <c r="AC68" i="3"/>
  <c r="AC72" i="3"/>
  <c r="AC70" i="3"/>
  <c r="AC67" i="3"/>
  <c r="AC71" i="3"/>
  <c r="AD140" i="3"/>
  <c r="AD70" i="3" l="1"/>
  <c r="AD67" i="3"/>
  <c r="AD71" i="3"/>
  <c r="AD69" i="3"/>
  <c r="AD68" i="3"/>
  <c r="AD72" i="3"/>
  <c r="C141" i="3"/>
  <c r="C75" i="3" l="1"/>
  <c r="C78" i="3"/>
  <c r="C74" i="3"/>
  <c r="C77" i="3"/>
  <c r="C73" i="3"/>
  <c r="C76" i="3"/>
  <c r="AE71" i="3"/>
  <c r="AF71" i="3"/>
  <c r="AH71" i="3"/>
  <c r="AG71" i="3"/>
  <c r="D141" i="3"/>
  <c r="D76" i="3" l="1"/>
  <c r="D73" i="3"/>
  <c r="D77" i="3"/>
  <c r="D75" i="3"/>
  <c r="D74" i="3"/>
  <c r="D78" i="3"/>
  <c r="AK72" i="3"/>
  <c r="AE72" i="3" s="1"/>
  <c r="AL72" i="3"/>
  <c r="AG72" i="3" s="1"/>
  <c r="E141" i="3"/>
  <c r="E73" i="3" l="1"/>
  <c r="E77" i="3"/>
  <c r="E76" i="3"/>
  <c r="E74" i="3"/>
  <c r="E78" i="3"/>
  <c r="E75" i="3"/>
  <c r="F141" i="3"/>
  <c r="F74" i="3" l="1"/>
  <c r="F78" i="3"/>
  <c r="F73" i="3"/>
  <c r="F77" i="3"/>
  <c r="F76" i="3"/>
  <c r="F75" i="3"/>
  <c r="G141" i="3"/>
  <c r="G75" i="3" l="1"/>
  <c r="G76" i="3"/>
  <c r="G74" i="3"/>
  <c r="G78" i="3"/>
  <c r="G73" i="3"/>
  <c r="G77" i="3"/>
  <c r="H141" i="3"/>
  <c r="H76" i="3" l="1"/>
  <c r="H75" i="3"/>
  <c r="H73" i="3"/>
  <c r="H77" i="3"/>
  <c r="H74" i="3"/>
  <c r="H78" i="3"/>
  <c r="I141" i="3"/>
  <c r="I73" i="3" l="1"/>
  <c r="I77" i="3"/>
  <c r="I76" i="3"/>
  <c r="I75" i="3"/>
  <c r="I74" i="3"/>
  <c r="I78" i="3"/>
  <c r="J141" i="3"/>
  <c r="J74" i="3" l="1"/>
  <c r="J78" i="3"/>
  <c r="J73" i="3"/>
  <c r="J77" i="3"/>
  <c r="J75" i="3"/>
  <c r="J76" i="3"/>
  <c r="K141" i="3"/>
  <c r="K75" i="3" l="1"/>
  <c r="K74" i="3"/>
  <c r="K78" i="3"/>
  <c r="K76" i="3"/>
  <c r="K73" i="3"/>
  <c r="K77" i="3"/>
  <c r="L141" i="3"/>
  <c r="L76" i="3" l="1"/>
  <c r="L75" i="3"/>
  <c r="L74" i="3"/>
  <c r="L78" i="3"/>
  <c r="L73" i="3"/>
  <c r="L77" i="3"/>
  <c r="M141" i="3"/>
  <c r="M73" i="3" l="1"/>
  <c r="M77" i="3"/>
  <c r="M74" i="3"/>
  <c r="M78" i="3"/>
  <c r="M76" i="3"/>
  <c r="M75" i="3"/>
  <c r="N141" i="3"/>
  <c r="N74" i="3" l="1"/>
  <c r="N78" i="3"/>
  <c r="N75" i="3"/>
  <c r="N73" i="3"/>
  <c r="N77" i="3"/>
  <c r="N76" i="3"/>
  <c r="O141" i="3"/>
  <c r="O75" i="3" l="1"/>
  <c r="O74" i="3"/>
  <c r="O78" i="3"/>
  <c r="O73" i="3"/>
  <c r="O77" i="3"/>
  <c r="O76" i="3"/>
  <c r="P141" i="3"/>
  <c r="P76" i="3" l="1"/>
  <c r="P73" i="3"/>
  <c r="P77" i="3"/>
  <c r="P75" i="3"/>
  <c r="P74" i="3"/>
  <c r="P78" i="3"/>
  <c r="Q141" i="3"/>
  <c r="Q73" i="3" l="1"/>
  <c r="Q77" i="3"/>
  <c r="Q76" i="3"/>
  <c r="Q74" i="3"/>
  <c r="Q78" i="3"/>
  <c r="Q75" i="3"/>
  <c r="R141" i="3"/>
  <c r="R74" i="3" l="1"/>
  <c r="R78" i="3"/>
  <c r="R73" i="3"/>
  <c r="R77" i="3"/>
  <c r="R76" i="3"/>
  <c r="R75" i="3"/>
  <c r="S141" i="3"/>
  <c r="S75" i="3" l="1"/>
  <c r="S76" i="3"/>
  <c r="S74" i="3"/>
  <c r="S78" i="3"/>
  <c r="S73" i="3"/>
  <c r="S77" i="3"/>
  <c r="T141" i="3"/>
  <c r="T76" i="3" l="1"/>
  <c r="T75" i="3"/>
  <c r="T73" i="3"/>
  <c r="T77" i="3"/>
  <c r="T74" i="3"/>
  <c r="T78" i="3"/>
  <c r="U141" i="3"/>
  <c r="U73" i="3" l="1"/>
  <c r="U77" i="3"/>
  <c r="U76" i="3"/>
  <c r="U75" i="3"/>
  <c r="U74" i="3"/>
  <c r="U78" i="3"/>
  <c r="V141" i="3"/>
  <c r="V74" i="3" l="1"/>
  <c r="V78" i="3"/>
  <c r="V73" i="3"/>
  <c r="V77" i="3"/>
  <c r="V75" i="3"/>
  <c r="V76" i="3"/>
  <c r="W141" i="3"/>
  <c r="W75" i="3" l="1"/>
  <c r="W74" i="3"/>
  <c r="W78" i="3"/>
  <c r="W76" i="3"/>
  <c r="W73" i="3"/>
  <c r="W77" i="3"/>
  <c r="X141" i="3"/>
  <c r="X76" i="3" l="1"/>
  <c r="X75" i="3"/>
  <c r="X74" i="3"/>
  <c r="X78" i="3"/>
  <c r="X73" i="3"/>
  <c r="X77" i="3"/>
  <c r="Y141" i="3"/>
  <c r="Y73" i="3" l="1"/>
  <c r="Y77" i="3"/>
  <c r="Y78" i="3"/>
  <c r="Y76" i="3"/>
  <c r="Y74" i="3"/>
  <c r="Y75" i="3"/>
  <c r="Z141" i="3"/>
  <c r="Z74" i="3" l="1"/>
  <c r="Z78" i="3"/>
  <c r="Z75" i="3"/>
  <c r="Z73" i="3"/>
  <c r="Z77" i="3"/>
  <c r="Z76" i="3"/>
  <c r="AA141" i="3"/>
  <c r="AA75" i="3" l="1"/>
  <c r="AA74" i="3"/>
  <c r="AA78" i="3"/>
  <c r="AA73" i="3"/>
  <c r="AA77" i="3"/>
  <c r="AA76" i="3"/>
  <c r="AB141" i="3"/>
  <c r="AB76" i="3" l="1"/>
  <c r="AB73" i="3"/>
  <c r="AB77" i="3"/>
  <c r="AB75" i="3"/>
  <c r="AB74" i="3"/>
  <c r="AB78" i="3"/>
  <c r="AC141" i="3"/>
  <c r="AC73" i="3" l="1"/>
  <c r="AC77" i="3"/>
  <c r="AC74" i="3"/>
  <c r="AC76" i="3"/>
  <c r="AC78" i="3"/>
  <c r="AC75" i="3"/>
  <c r="AD141" i="3"/>
  <c r="AD74" i="3" l="1"/>
  <c r="AD78" i="3"/>
  <c r="AD73" i="3"/>
  <c r="AD77" i="3"/>
  <c r="AD76" i="3"/>
  <c r="AD75" i="3"/>
  <c r="C142" i="3"/>
  <c r="C83" i="3" l="1"/>
  <c r="C79" i="3"/>
  <c r="C82" i="3"/>
  <c r="C81" i="3"/>
  <c r="C84" i="3"/>
  <c r="C80" i="3"/>
  <c r="AF77" i="3"/>
  <c r="AE77" i="3"/>
  <c r="AH77" i="3"/>
  <c r="AG77" i="3"/>
  <c r="D142" i="3"/>
  <c r="D80" i="3" l="1"/>
  <c r="D84" i="3"/>
  <c r="D81" i="3"/>
  <c r="D79" i="3"/>
  <c r="D83" i="3"/>
  <c r="D82" i="3"/>
  <c r="AK78" i="3"/>
  <c r="AE78" i="3" s="1"/>
  <c r="AL78" i="3"/>
  <c r="AG78" i="3" s="1"/>
  <c r="E142" i="3"/>
  <c r="E81" i="3" l="1"/>
  <c r="E80" i="3"/>
  <c r="E84" i="3"/>
  <c r="E79" i="3"/>
  <c r="E83" i="3"/>
  <c r="E82" i="3"/>
  <c r="F142" i="3"/>
  <c r="F82" i="3" l="1"/>
  <c r="F81" i="3"/>
  <c r="F83" i="3"/>
  <c r="F80" i="3"/>
  <c r="F84" i="3"/>
  <c r="F79" i="3"/>
  <c r="G142" i="3"/>
  <c r="G79" i="3" l="1"/>
  <c r="G83" i="3"/>
  <c r="G80" i="3"/>
  <c r="G82" i="3"/>
  <c r="G84" i="3"/>
  <c r="G81" i="3"/>
  <c r="H142" i="3"/>
  <c r="H80" i="3" l="1"/>
  <c r="H84" i="3"/>
  <c r="H79" i="3"/>
  <c r="H83" i="3"/>
  <c r="H82" i="3"/>
  <c r="H81" i="3"/>
  <c r="I142" i="3"/>
  <c r="I81" i="3" l="1"/>
  <c r="I82" i="3"/>
  <c r="I80" i="3"/>
  <c r="I84" i="3"/>
  <c r="I79" i="3"/>
  <c r="I83" i="3"/>
  <c r="J142" i="3"/>
  <c r="J82" i="3" l="1"/>
  <c r="J79" i="3"/>
  <c r="J83" i="3"/>
  <c r="J81" i="3"/>
  <c r="J80" i="3"/>
  <c r="J84" i="3"/>
  <c r="K142" i="3"/>
  <c r="K79" i="3" l="1"/>
  <c r="K83" i="3"/>
  <c r="K82" i="3"/>
  <c r="K81" i="3"/>
  <c r="K80" i="3"/>
  <c r="K84" i="3"/>
  <c r="L142" i="3"/>
  <c r="L80" i="3" l="1"/>
  <c r="L84" i="3"/>
  <c r="L79" i="3"/>
  <c r="L83" i="3"/>
  <c r="L81" i="3"/>
  <c r="L82" i="3"/>
  <c r="M142" i="3"/>
  <c r="M81" i="3" l="1"/>
  <c r="M80" i="3"/>
  <c r="M84" i="3"/>
  <c r="M82" i="3"/>
  <c r="M79" i="3"/>
  <c r="M83" i="3"/>
  <c r="N142" i="3"/>
  <c r="N82" i="3" l="1"/>
  <c r="N81" i="3"/>
  <c r="N79" i="3"/>
  <c r="N80" i="3"/>
  <c r="N84" i="3"/>
  <c r="N83" i="3"/>
  <c r="O142" i="3"/>
  <c r="O79" i="3" l="1"/>
  <c r="O83" i="3"/>
  <c r="O82" i="3"/>
  <c r="O80" i="3"/>
  <c r="O84" i="3"/>
  <c r="O81" i="3"/>
  <c r="P142" i="3"/>
  <c r="P80" i="3" l="1"/>
  <c r="P84" i="3"/>
  <c r="P81" i="3"/>
  <c r="P79" i="3"/>
  <c r="P83" i="3"/>
  <c r="P82" i="3"/>
  <c r="Q142" i="3"/>
  <c r="Q81" i="3" l="1"/>
  <c r="Q80" i="3"/>
  <c r="Q84" i="3"/>
  <c r="Q79" i="3"/>
  <c r="Q83" i="3"/>
  <c r="Q82" i="3"/>
  <c r="R142" i="3"/>
  <c r="R82" i="3" l="1"/>
  <c r="R83" i="3"/>
  <c r="R81" i="3"/>
  <c r="R80" i="3"/>
  <c r="R84" i="3"/>
  <c r="R79" i="3"/>
  <c r="S142" i="3"/>
  <c r="S79" i="3" l="1"/>
  <c r="S83" i="3"/>
  <c r="S80" i="3"/>
  <c r="S84" i="3"/>
  <c r="S82" i="3"/>
  <c r="S81" i="3"/>
  <c r="T142" i="3"/>
  <c r="T80" i="3" l="1"/>
  <c r="T84" i="3"/>
  <c r="T79" i="3"/>
  <c r="T83" i="3"/>
  <c r="T82" i="3"/>
  <c r="T81" i="3"/>
  <c r="U142" i="3"/>
  <c r="U81" i="3" l="1"/>
  <c r="U80" i="3"/>
  <c r="U84" i="3"/>
  <c r="U82" i="3"/>
  <c r="U79" i="3"/>
  <c r="U83" i="3"/>
  <c r="V142" i="3"/>
  <c r="V82" i="3" l="1"/>
  <c r="V79" i="3"/>
  <c r="V81" i="3"/>
  <c r="V83" i="3"/>
  <c r="V80" i="3"/>
  <c r="V84" i="3"/>
  <c r="W142" i="3"/>
  <c r="W79" i="3" l="1"/>
  <c r="W83" i="3"/>
  <c r="W82" i="3"/>
  <c r="W81" i="3"/>
  <c r="W80" i="3"/>
  <c r="W84" i="3"/>
  <c r="X142" i="3"/>
  <c r="X80" i="3" l="1"/>
  <c r="X84" i="3"/>
  <c r="X81" i="3"/>
  <c r="X79" i="3"/>
  <c r="X83" i="3"/>
  <c r="X82" i="3"/>
  <c r="Y142" i="3"/>
  <c r="Y81" i="3" l="1"/>
  <c r="Y82" i="3"/>
  <c r="Y80" i="3"/>
  <c r="Y84" i="3"/>
  <c r="Y79" i="3"/>
  <c r="Y83" i="3"/>
  <c r="Z142" i="3"/>
  <c r="Z82" i="3" l="1"/>
  <c r="Z81" i="3"/>
  <c r="Z80" i="3"/>
  <c r="Z84" i="3"/>
  <c r="Z79" i="3"/>
  <c r="Z83" i="3"/>
  <c r="AA142" i="3"/>
  <c r="AA79" i="3" l="1"/>
  <c r="AA83" i="3"/>
  <c r="AA82" i="3"/>
  <c r="AA80" i="3"/>
  <c r="AA84" i="3"/>
  <c r="AA81" i="3"/>
  <c r="AB142" i="3"/>
  <c r="AB80" i="3" l="1"/>
  <c r="AB84" i="3"/>
  <c r="AB79" i="3"/>
  <c r="AB83" i="3"/>
  <c r="AB81" i="3"/>
  <c r="AB82" i="3"/>
  <c r="AC142" i="3"/>
  <c r="AC81" i="3" l="1"/>
  <c r="AC80" i="3"/>
  <c r="AC84" i="3"/>
  <c r="AC79" i="3"/>
  <c r="AC83" i="3"/>
  <c r="AC82" i="3"/>
  <c r="AD142" i="3"/>
  <c r="AD82" i="3" l="1"/>
  <c r="AD83" i="3"/>
  <c r="AD81" i="3"/>
  <c r="AD79" i="3"/>
  <c r="AD80" i="3"/>
  <c r="AD84" i="3"/>
  <c r="C143" i="3"/>
  <c r="C87" i="3" l="1"/>
  <c r="C90" i="3"/>
  <c r="C86" i="3"/>
  <c r="C89" i="3"/>
  <c r="C85" i="3"/>
  <c r="C88" i="3"/>
  <c r="AE83" i="3"/>
  <c r="AF83" i="3"/>
  <c r="AH83" i="3"/>
  <c r="AG83" i="3"/>
  <c r="D143" i="3"/>
  <c r="D88" i="3" l="1"/>
  <c r="D85" i="3"/>
  <c r="D87" i="3"/>
  <c r="D89" i="3"/>
  <c r="D86" i="3"/>
  <c r="D90" i="3"/>
  <c r="AK84" i="3"/>
  <c r="AE84" i="3" s="1"/>
  <c r="AL84" i="3"/>
  <c r="AG84" i="3" s="1"/>
  <c r="E143" i="3"/>
  <c r="E85" i="3" l="1"/>
  <c r="E89" i="3"/>
  <c r="E88" i="3"/>
  <c r="E87" i="3"/>
  <c r="E86" i="3"/>
  <c r="E90" i="3"/>
  <c r="F143" i="3"/>
  <c r="F86" i="3" l="1"/>
  <c r="F90" i="3"/>
  <c r="F85" i="3"/>
  <c r="F89" i="3"/>
  <c r="F87" i="3"/>
  <c r="F88" i="3"/>
  <c r="G143" i="3"/>
  <c r="G87" i="3" l="1"/>
  <c r="G86" i="3"/>
  <c r="G90" i="3"/>
  <c r="G88" i="3"/>
  <c r="G85" i="3"/>
  <c r="G89" i="3"/>
  <c r="H143" i="3"/>
  <c r="H88" i="3" l="1"/>
  <c r="H87" i="3"/>
  <c r="H86" i="3"/>
  <c r="H90" i="3"/>
  <c r="H85" i="3"/>
  <c r="H89" i="3"/>
  <c r="I143" i="3"/>
  <c r="I85" i="3" l="1"/>
  <c r="I89" i="3"/>
  <c r="I88" i="3"/>
  <c r="I86" i="3"/>
  <c r="I90" i="3"/>
  <c r="I87" i="3"/>
  <c r="J143" i="3"/>
  <c r="J86" i="3" l="1"/>
  <c r="J90" i="3"/>
  <c r="J87" i="3"/>
  <c r="J85" i="3"/>
  <c r="J89" i="3"/>
  <c r="J88" i="3"/>
  <c r="K143" i="3"/>
  <c r="K87" i="3" l="1"/>
  <c r="K86" i="3"/>
  <c r="K90" i="3"/>
  <c r="K85" i="3"/>
  <c r="K89" i="3"/>
  <c r="K88" i="3"/>
  <c r="L143" i="3"/>
  <c r="L88" i="3" l="1"/>
  <c r="L85" i="3"/>
  <c r="L89" i="3"/>
  <c r="L87" i="3"/>
  <c r="L86" i="3"/>
  <c r="L90" i="3"/>
  <c r="M143" i="3"/>
  <c r="M85" i="3" l="1"/>
  <c r="M89" i="3"/>
  <c r="M86" i="3"/>
  <c r="M90" i="3"/>
  <c r="M88" i="3"/>
  <c r="M87" i="3"/>
  <c r="N143" i="3"/>
  <c r="N86" i="3" l="1"/>
  <c r="N90" i="3"/>
  <c r="N85" i="3"/>
  <c r="N89" i="3"/>
  <c r="N88" i="3"/>
  <c r="N87" i="3"/>
  <c r="O143" i="3"/>
  <c r="O87" i="3" l="1"/>
  <c r="O88" i="3"/>
  <c r="O86" i="3"/>
  <c r="O90" i="3"/>
  <c r="O85" i="3"/>
  <c r="O89" i="3"/>
  <c r="P143" i="3"/>
  <c r="P88" i="3" l="1"/>
  <c r="P87" i="3"/>
  <c r="P85" i="3"/>
  <c r="P89" i="3"/>
  <c r="P86" i="3"/>
  <c r="P90" i="3"/>
  <c r="Q143" i="3"/>
  <c r="Q85" i="3" l="1"/>
  <c r="Q89" i="3"/>
  <c r="Q88" i="3"/>
  <c r="Q87" i="3"/>
  <c r="Q86" i="3"/>
  <c r="Q90" i="3"/>
  <c r="R143" i="3"/>
  <c r="R86" i="3" l="1"/>
  <c r="R90" i="3"/>
  <c r="R87" i="3"/>
  <c r="R85" i="3"/>
  <c r="R89" i="3"/>
  <c r="R88" i="3"/>
  <c r="S143" i="3"/>
  <c r="S87" i="3" l="1"/>
  <c r="S86" i="3"/>
  <c r="S90" i="3"/>
  <c r="S88" i="3"/>
  <c r="S85" i="3"/>
  <c r="S89" i="3"/>
  <c r="T143" i="3"/>
  <c r="T88" i="3" l="1"/>
  <c r="T87" i="3"/>
  <c r="T86" i="3"/>
  <c r="T90" i="3"/>
  <c r="T85" i="3"/>
  <c r="T89" i="3"/>
  <c r="U143" i="3"/>
  <c r="U85" i="3" l="1"/>
  <c r="U89" i="3"/>
  <c r="U88" i="3"/>
  <c r="U86" i="3"/>
  <c r="U90" i="3"/>
  <c r="U87" i="3"/>
  <c r="V143" i="3"/>
  <c r="V86" i="3" l="1"/>
  <c r="V90" i="3"/>
  <c r="V85" i="3"/>
  <c r="V89" i="3"/>
  <c r="V87" i="3"/>
  <c r="V88" i="3"/>
  <c r="W143" i="3"/>
  <c r="W87" i="3" l="1"/>
  <c r="W86" i="3"/>
  <c r="W90" i="3"/>
  <c r="W85" i="3"/>
  <c r="W89" i="3"/>
  <c r="W88" i="3"/>
  <c r="X143" i="3"/>
  <c r="X88" i="3" l="1"/>
  <c r="X85" i="3"/>
  <c r="X87" i="3"/>
  <c r="X89" i="3"/>
  <c r="X86" i="3"/>
  <c r="X90" i="3"/>
  <c r="Y143" i="3"/>
  <c r="Y85" i="3" l="1"/>
  <c r="Y89" i="3"/>
  <c r="Y86" i="3"/>
  <c r="Y90" i="3"/>
  <c r="Y88" i="3"/>
  <c r="Y87" i="3"/>
  <c r="Z143" i="3"/>
  <c r="Z86" i="3" l="1"/>
  <c r="Z90" i="3"/>
  <c r="Z85" i="3"/>
  <c r="Z89" i="3"/>
  <c r="Z88" i="3"/>
  <c r="Z87" i="3"/>
  <c r="AA143" i="3"/>
  <c r="AA87" i="3" l="1"/>
  <c r="AA88" i="3"/>
  <c r="AA86" i="3"/>
  <c r="AA90" i="3"/>
  <c r="AA85" i="3"/>
  <c r="AA89" i="3"/>
  <c r="AB143" i="3"/>
  <c r="AB88" i="3" l="1"/>
  <c r="AB89" i="3"/>
  <c r="AB87" i="3"/>
  <c r="AB85" i="3"/>
  <c r="AB86" i="3"/>
  <c r="AB90" i="3"/>
  <c r="AC143" i="3"/>
  <c r="AC85" i="3" l="1"/>
  <c r="AC89" i="3"/>
  <c r="AC88" i="3"/>
  <c r="AC87" i="3"/>
  <c r="AC86" i="3"/>
  <c r="AC90" i="3"/>
  <c r="AD143" i="3"/>
  <c r="AD86" i="3" l="1"/>
  <c r="AD90" i="3"/>
  <c r="AD87" i="3"/>
  <c r="AD85" i="3"/>
  <c r="AD89" i="3"/>
  <c r="AD88" i="3"/>
  <c r="C144" i="3"/>
  <c r="C95" i="3" l="1"/>
  <c r="C91" i="3"/>
  <c r="C94" i="3"/>
  <c r="C93" i="3"/>
  <c r="C92" i="3"/>
  <c r="C96" i="3"/>
  <c r="AF89" i="3"/>
  <c r="AE89" i="3"/>
  <c r="AH89" i="3"/>
  <c r="AG89" i="3"/>
  <c r="D144" i="3"/>
  <c r="D92" i="3" l="1"/>
  <c r="D96" i="3"/>
  <c r="D91" i="3"/>
  <c r="D95" i="3"/>
  <c r="D94" i="3"/>
  <c r="D93" i="3"/>
  <c r="AL90" i="3"/>
  <c r="AG90" i="3" s="1"/>
  <c r="AK90" i="3"/>
  <c r="AE90" i="3" s="1"/>
  <c r="E144" i="3"/>
  <c r="E93" i="3" l="1"/>
  <c r="E92" i="3"/>
  <c r="E96" i="3"/>
  <c r="E91" i="3"/>
  <c r="E95" i="3"/>
  <c r="E94" i="3"/>
  <c r="F144" i="3"/>
  <c r="F94" i="3" l="1"/>
  <c r="F93" i="3"/>
  <c r="F91" i="3"/>
  <c r="F92" i="3"/>
  <c r="F96" i="3"/>
  <c r="F95" i="3"/>
  <c r="G144" i="3"/>
  <c r="G91" i="3" l="1"/>
  <c r="G95" i="3"/>
  <c r="G94" i="3"/>
  <c r="G92" i="3"/>
  <c r="G93" i="3"/>
  <c r="G96" i="3"/>
  <c r="H144" i="3"/>
  <c r="H92" i="3" l="1"/>
  <c r="H96" i="3"/>
  <c r="H91" i="3"/>
  <c r="H95" i="3"/>
  <c r="H94" i="3"/>
  <c r="H93" i="3"/>
  <c r="I144" i="3"/>
  <c r="I93" i="3" l="1"/>
  <c r="I92" i="3"/>
  <c r="I96" i="3"/>
  <c r="I91" i="3"/>
  <c r="I95" i="3"/>
  <c r="I94" i="3"/>
  <c r="J144" i="3"/>
  <c r="J94" i="3" l="1"/>
  <c r="J91" i="3"/>
  <c r="J93" i="3"/>
  <c r="J92" i="3"/>
  <c r="J96" i="3"/>
  <c r="J95" i="3"/>
  <c r="K144" i="3"/>
  <c r="K91" i="3" l="1"/>
  <c r="K95" i="3"/>
  <c r="K94" i="3"/>
  <c r="K93" i="3"/>
  <c r="K92" i="3"/>
  <c r="K96" i="3"/>
  <c r="L144" i="3"/>
  <c r="L92" i="3" l="1"/>
  <c r="L96" i="3"/>
  <c r="L91" i="3"/>
  <c r="L95" i="3"/>
  <c r="L94" i="3"/>
  <c r="L93" i="3"/>
  <c r="M144" i="3"/>
  <c r="M93" i="3" l="1"/>
  <c r="M92" i="3"/>
  <c r="M96" i="3"/>
  <c r="M91" i="3"/>
  <c r="M95" i="3"/>
  <c r="M94" i="3"/>
  <c r="N144" i="3"/>
  <c r="N94" i="3" l="1"/>
  <c r="N93" i="3"/>
  <c r="N92" i="3"/>
  <c r="N96" i="3"/>
  <c r="N91" i="3"/>
  <c r="N95" i="3"/>
  <c r="O144" i="3"/>
  <c r="O91" i="3" l="1"/>
  <c r="O95" i="3"/>
  <c r="O94" i="3"/>
  <c r="O93" i="3"/>
  <c r="O92" i="3"/>
  <c r="O96" i="3"/>
  <c r="P144" i="3"/>
  <c r="P92" i="3" l="1"/>
  <c r="P96" i="3"/>
  <c r="P91" i="3"/>
  <c r="P95" i="3"/>
  <c r="P94" i="3"/>
  <c r="P93" i="3"/>
  <c r="Q144" i="3"/>
  <c r="Q93" i="3" l="1"/>
  <c r="Q92" i="3"/>
  <c r="Q96" i="3"/>
  <c r="Q91" i="3"/>
  <c r="Q95" i="3"/>
  <c r="Q94" i="3"/>
  <c r="R144" i="3"/>
  <c r="R94" i="3" l="1"/>
  <c r="R91" i="3"/>
  <c r="R93" i="3"/>
  <c r="R92" i="3"/>
  <c r="R96" i="3"/>
  <c r="R95" i="3"/>
  <c r="S144" i="3"/>
  <c r="S91" i="3" l="1"/>
  <c r="S95" i="3"/>
  <c r="S94" i="3"/>
  <c r="S93" i="3"/>
  <c r="S96" i="3"/>
  <c r="S92" i="3"/>
  <c r="T144" i="3"/>
  <c r="T92" i="3" l="1"/>
  <c r="T96" i="3"/>
  <c r="T91" i="3"/>
  <c r="T95" i="3"/>
  <c r="T94" i="3"/>
  <c r="T93" i="3"/>
  <c r="U144" i="3"/>
  <c r="U93" i="3" l="1"/>
  <c r="U92" i="3"/>
  <c r="U96" i="3"/>
  <c r="U91" i="3"/>
  <c r="U95" i="3"/>
  <c r="U94" i="3"/>
  <c r="V144" i="3"/>
  <c r="V94" i="3" l="1"/>
  <c r="V93" i="3"/>
  <c r="V91" i="3"/>
  <c r="V92" i="3"/>
  <c r="V96" i="3"/>
  <c r="V95" i="3"/>
  <c r="W144" i="3"/>
  <c r="W91" i="3" l="1"/>
  <c r="W95" i="3"/>
  <c r="W94" i="3"/>
  <c r="W93" i="3"/>
  <c r="W96" i="3"/>
  <c r="W92" i="3"/>
  <c r="X144" i="3"/>
  <c r="X92" i="3" l="1"/>
  <c r="X96" i="3"/>
  <c r="X91" i="3"/>
  <c r="X95" i="3"/>
  <c r="X94" i="3"/>
  <c r="X93" i="3"/>
  <c r="Y144" i="3"/>
  <c r="Y93" i="3" l="1"/>
  <c r="Y92" i="3"/>
  <c r="Y96" i="3"/>
  <c r="Y91" i="3"/>
  <c r="Y95" i="3"/>
  <c r="Y94" i="3"/>
  <c r="Z144" i="3"/>
  <c r="Z94" i="3" l="1"/>
  <c r="Z93" i="3"/>
  <c r="Z92" i="3"/>
  <c r="Z96" i="3"/>
  <c r="Z91" i="3"/>
  <c r="Z95" i="3"/>
  <c r="AA144" i="3"/>
  <c r="AA91" i="3" l="1"/>
  <c r="AA95" i="3"/>
  <c r="AA94" i="3"/>
  <c r="AA93" i="3"/>
  <c r="AA96" i="3"/>
  <c r="AA92" i="3"/>
  <c r="AB144" i="3"/>
  <c r="AB92" i="3" l="1"/>
  <c r="AB96" i="3"/>
  <c r="AB91" i="3"/>
  <c r="AB95" i="3"/>
  <c r="AB94" i="3"/>
  <c r="AB93" i="3"/>
  <c r="AC144" i="3"/>
  <c r="AC93" i="3" l="1"/>
  <c r="AC92" i="3"/>
  <c r="AC96" i="3"/>
  <c r="AC91" i="3"/>
  <c r="AC95" i="3"/>
  <c r="AC94" i="3"/>
  <c r="AD144" i="3"/>
  <c r="AD94" i="3" l="1"/>
  <c r="AD91" i="3"/>
  <c r="AD93" i="3"/>
  <c r="AD92" i="3"/>
  <c r="AD96" i="3"/>
  <c r="AH95" i="3" s="1"/>
  <c r="AH106" i="3" s="1"/>
  <c r="AD95" i="3"/>
  <c r="AE95" i="3" s="1"/>
  <c r="AE106" i="3" s="1"/>
  <c r="AG95" i="3" l="1"/>
  <c r="AG106" i="3" s="1"/>
  <c r="AL107" i="3" s="1"/>
  <c r="AG107" i="3" s="1"/>
  <c r="AF95" i="3"/>
  <c r="AF106" i="3" s="1"/>
  <c r="AK107" i="3" s="1"/>
  <c r="AE107" i="3" s="1"/>
  <c r="AL96" i="3" l="1"/>
  <c r="AG96" i="3" s="1"/>
  <c r="AK96" i="3"/>
  <c r="AE96" i="3" s="1"/>
</calcChain>
</file>

<file path=xl/sharedStrings.xml><?xml version="1.0" encoding="utf-8"?>
<sst xmlns="http://schemas.openxmlformats.org/spreadsheetml/2006/main" count="1117" uniqueCount="109">
  <si>
    <t>年</t>
    <rPh sb="0" eb="1">
      <t>ネン</t>
    </rPh>
    <phoneticPr fontId="2"/>
  </si>
  <si>
    <t>月</t>
  </si>
  <si>
    <t>月</t>
    <rPh sb="0" eb="1">
      <t>ツキ</t>
    </rPh>
    <phoneticPr fontId="2"/>
  </si>
  <si>
    <t>日</t>
  </si>
  <si>
    <t>日</t>
    <rPh sb="0" eb="1">
      <t>ヒ</t>
    </rPh>
    <phoneticPr fontId="2"/>
  </si>
  <si>
    <t>曜日</t>
    <rPh sb="0" eb="2">
      <t>ヨウビ</t>
    </rPh>
    <phoneticPr fontId="2"/>
  </si>
  <si>
    <t>行事</t>
    <rPh sb="0" eb="2">
      <t>ギョウジ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</si>
  <si>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</si>
  <si>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</si>
  <si>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月</t>
    <rPh sb="0" eb="1">
      <t>ゲツ</t>
    </rPh>
    <phoneticPr fontId="2"/>
  </si>
  <si>
    <t>火</t>
  </si>
  <si>
    <t>火</t>
    <rPh sb="0" eb="1">
      <t>カ</t>
    </rPh>
    <phoneticPr fontId="2"/>
  </si>
  <si>
    <t>水</t>
  </si>
  <si>
    <t>木</t>
  </si>
  <si>
    <t>金</t>
  </si>
  <si>
    <t>土</t>
  </si>
  <si>
    <t>昭和の日</t>
    <rPh sb="0" eb="2">
      <t>ショウワ</t>
    </rPh>
    <rPh sb="3" eb="4">
      <t>ヒ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</si>
  <si>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</si>
  <si>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</si>
  <si>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</si>
  <si>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振替休日</t>
    <rPh sb="0" eb="4">
      <t>フリカエキュウジツ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</si>
  <si>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</si>
  <si>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</si>
  <si>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</si>
  <si>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</si>
  <si>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体育の日</t>
    <rPh sb="0" eb="2">
      <t>タイイク</t>
    </rPh>
    <rPh sb="3" eb="4">
      <t>ヒ</t>
    </rPh>
    <phoneticPr fontId="2"/>
  </si>
  <si>
    <t>文化の日</t>
    <rPh sb="0" eb="2">
      <t>ブンカ</t>
    </rPh>
    <rPh sb="3" eb="4">
      <t>ヒ</t>
    </rPh>
    <phoneticPr fontId="2"/>
  </si>
  <si>
    <t>元日</t>
    <rPh sb="0" eb="2">
      <t>ガンジツ</t>
    </rPh>
    <phoneticPr fontId="2"/>
  </si>
  <si>
    <t>成人の日</t>
    <rPh sb="0" eb="2">
      <t>セイジン</t>
    </rPh>
    <rPh sb="3" eb="4">
      <t>ヒ</t>
    </rPh>
    <phoneticPr fontId="2"/>
  </si>
  <si>
    <t>春分の日</t>
    <rPh sb="0" eb="2">
      <t>シュンブン</t>
    </rPh>
    <rPh sb="3" eb="4">
      <t>ヒ</t>
    </rPh>
    <phoneticPr fontId="2"/>
  </si>
  <si>
    <t>振替休日</t>
    <rPh sb="0" eb="2">
      <t>フリカエ</t>
    </rPh>
    <rPh sb="2" eb="4">
      <t>キュウジツ</t>
    </rPh>
    <phoneticPr fontId="2"/>
  </si>
  <si>
    <t>勤労感謝の日</t>
    <rPh sb="0" eb="4">
      <t>キンロウカンシャ</t>
    </rPh>
    <rPh sb="5" eb="6">
      <t>ヒ</t>
    </rPh>
    <phoneticPr fontId="2"/>
  </si>
  <si>
    <t>建国記念の日</t>
    <rPh sb="0" eb="4">
      <t>ケンコクキネン</t>
    </rPh>
    <rPh sb="5" eb="6">
      <t>ヒ</t>
    </rPh>
    <phoneticPr fontId="2"/>
  </si>
  <si>
    <t>天皇誕生日</t>
    <rPh sb="0" eb="5">
      <t>テンノウタンジョウビ</t>
    </rPh>
    <phoneticPr fontId="2"/>
  </si>
  <si>
    <t>日付</t>
    <rPh sb="0" eb="2">
      <t>ヒヅケ</t>
    </rPh>
    <phoneticPr fontId="2"/>
  </si>
  <si>
    <t>ー</t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</si>
  <si>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</si>
  <si>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</si>
  <si>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</si>
  <si>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</si>
  <si>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対象日数</t>
    <rPh sb="0" eb="2">
      <t>タイショウ</t>
    </rPh>
    <rPh sb="2" eb="4">
      <t>ニッスウ</t>
    </rPh>
    <phoneticPr fontId="2"/>
  </si>
  <si>
    <t>休暇予定日数</t>
    <rPh sb="0" eb="2">
      <t>キュウカ</t>
    </rPh>
    <rPh sb="2" eb="4">
      <t>ヨテイ</t>
    </rPh>
    <rPh sb="4" eb="6">
      <t>ニッスウ</t>
    </rPh>
    <phoneticPr fontId="2"/>
  </si>
  <si>
    <t>休暇取得日数</t>
    <rPh sb="0" eb="2">
      <t>キュウカ</t>
    </rPh>
    <rPh sb="2" eb="4">
      <t>シュトク</t>
    </rPh>
    <rPh sb="4" eb="6">
      <t>ニッスウ</t>
    </rPh>
    <phoneticPr fontId="2"/>
  </si>
  <si>
    <t>４週７休</t>
    <rPh sb="1" eb="2">
      <t>シュウ</t>
    </rPh>
    <rPh sb="3" eb="4">
      <t>キュウ</t>
    </rPh>
    <phoneticPr fontId="2"/>
  </si>
  <si>
    <t>４週６休</t>
    <rPh sb="1" eb="2">
      <t>シュウ</t>
    </rPh>
    <rPh sb="3" eb="4">
      <t>キュウ</t>
    </rPh>
    <phoneticPr fontId="2"/>
  </si>
  <si>
    <t>未達成</t>
    <rPh sb="0" eb="3">
      <t>ミタッセイ</t>
    </rPh>
    <phoneticPr fontId="2"/>
  </si>
  <si>
    <t>祝日等</t>
    <rPh sb="0" eb="2">
      <t>シュクジツ</t>
    </rPh>
    <rPh sb="2" eb="3">
      <t>トウ</t>
    </rPh>
    <phoneticPr fontId="2"/>
  </si>
  <si>
    <t>合　　　計</t>
    <rPh sb="0" eb="1">
      <t>ゴウ</t>
    </rPh>
    <rPh sb="4" eb="5">
      <t>ケイ</t>
    </rPh>
    <phoneticPr fontId="2"/>
  </si>
  <si>
    <t>休</t>
    <rPh sb="0" eb="1">
      <t>キュウ</t>
    </rPh>
    <phoneticPr fontId="2"/>
  </si>
  <si>
    <t>夏</t>
    <rPh sb="0" eb="1">
      <t>ナツ</t>
    </rPh>
    <phoneticPr fontId="2"/>
  </si>
  <si>
    <t>中</t>
    <rPh sb="0" eb="1">
      <t>ナカ</t>
    </rPh>
    <phoneticPr fontId="2"/>
  </si>
  <si>
    <t>：</t>
    <phoneticPr fontId="2"/>
  </si>
  <si>
    <t>：</t>
    <phoneticPr fontId="2"/>
  </si>
  <si>
    <t>工事名：</t>
    <rPh sb="0" eb="2">
      <t>コウジ</t>
    </rPh>
    <rPh sb="2" eb="3">
      <t>メイ</t>
    </rPh>
    <phoneticPr fontId="2"/>
  </si>
  <si>
    <t>～</t>
    <phoneticPr fontId="2"/>
  </si>
  <si>
    <t>（</t>
    <phoneticPr fontId="2"/>
  </si>
  <si>
    <t>）</t>
    <phoneticPr fontId="2"/>
  </si>
  <si>
    <t>〇〇建設工事</t>
    <rPh sb="2" eb="4">
      <t>ケンセツ</t>
    </rPh>
    <rPh sb="4" eb="6">
      <t>コウジ</t>
    </rPh>
    <phoneticPr fontId="2"/>
  </si>
  <si>
    <t>（休日取得計画提出）</t>
    <rPh sb="1" eb="3">
      <t>キュウジツ</t>
    </rPh>
    <rPh sb="3" eb="5">
      <t>シュトク</t>
    </rPh>
    <rPh sb="5" eb="7">
      <t>ケイカク</t>
    </rPh>
    <rPh sb="7" eb="9">
      <t>テイシュツ</t>
    </rPh>
    <phoneticPr fontId="2"/>
  </si>
  <si>
    <t>（変更休日取得計画提出）</t>
    <rPh sb="1" eb="3">
      <t>ヘンコウ</t>
    </rPh>
    <rPh sb="3" eb="5">
      <t>キュウジツ</t>
    </rPh>
    <rPh sb="5" eb="7">
      <t>シュトク</t>
    </rPh>
    <rPh sb="7" eb="9">
      <t>ケイカク</t>
    </rPh>
    <rPh sb="9" eb="11">
      <t>テイシュツ</t>
    </rPh>
    <phoneticPr fontId="2"/>
  </si>
  <si>
    <t>（休日取得実施報告）</t>
    <rPh sb="1" eb="3">
      <t>キュウジツ</t>
    </rPh>
    <rPh sb="3" eb="5">
      <t>シュトク</t>
    </rPh>
    <rPh sb="5" eb="7">
      <t>ジッシ</t>
    </rPh>
    <rPh sb="7" eb="9">
      <t>ホウコク</t>
    </rPh>
    <phoneticPr fontId="2"/>
  </si>
  <si>
    <t>本工事は，週休２日（４週７休）を実施していますが，休日取得計画に変更がありましたので提出します。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ジッシ</t>
    </rPh>
    <rPh sb="25" eb="27">
      <t>キュウジツ</t>
    </rPh>
    <rPh sb="27" eb="29">
      <t>シュトク</t>
    </rPh>
    <rPh sb="29" eb="31">
      <t>ケイカク</t>
    </rPh>
    <rPh sb="32" eb="34">
      <t>ヘンコウ</t>
    </rPh>
    <rPh sb="42" eb="44">
      <t>テイシュツ</t>
    </rPh>
    <phoneticPr fontId="2"/>
  </si>
  <si>
    <t>本工事は，週休２日（４週６休）を実施していますが，休日取得計画に変更がありましたので提出します。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ジッシ</t>
    </rPh>
    <rPh sb="25" eb="27">
      <t>キュウジツ</t>
    </rPh>
    <rPh sb="27" eb="29">
      <t>シュトク</t>
    </rPh>
    <rPh sb="29" eb="31">
      <t>ケイカク</t>
    </rPh>
    <rPh sb="32" eb="34">
      <t>ヘンコウ</t>
    </rPh>
    <rPh sb="42" eb="44">
      <t>テイシュツ</t>
    </rPh>
    <phoneticPr fontId="2"/>
  </si>
  <si>
    <t>本工事は，週休２日（４週７休）に取組み，下記のとおり実施しましたので報告します。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トリク</t>
    </rPh>
    <rPh sb="20" eb="22">
      <t>カキ</t>
    </rPh>
    <rPh sb="26" eb="28">
      <t>ジッシ</t>
    </rPh>
    <rPh sb="34" eb="36">
      <t>ホウコク</t>
    </rPh>
    <phoneticPr fontId="2"/>
  </si>
  <si>
    <t>本工事は，週休２日（４週６休）に取組み，下記のとおり実施しましたので報告します。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トリク</t>
    </rPh>
    <rPh sb="20" eb="22">
      <t>カキ</t>
    </rPh>
    <rPh sb="26" eb="28">
      <t>ジッシ</t>
    </rPh>
    <rPh sb="34" eb="36">
      <t>ホウコク</t>
    </rPh>
    <phoneticPr fontId="2"/>
  </si>
  <si>
    <t>休日</t>
    <rPh sb="0" eb="2">
      <t>キュウジツ</t>
    </rPh>
    <phoneticPr fontId="2"/>
  </si>
  <si>
    <t>完</t>
    <rPh sb="0" eb="1">
      <t>カン</t>
    </rPh>
    <phoneticPr fontId="2"/>
  </si>
  <si>
    <t>祝</t>
    <rPh sb="0" eb="1">
      <t>シュク</t>
    </rPh>
    <phoneticPr fontId="2"/>
  </si>
  <si>
    <t>凡例</t>
    <rPh sb="0" eb="2">
      <t>ハンレイ</t>
    </rPh>
    <phoneticPr fontId="2"/>
  </si>
  <si>
    <t>休日等（入力要）</t>
    <rPh sb="0" eb="2">
      <t>キュウジツ</t>
    </rPh>
    <rPh sb="2" eb="3">
      <t>トウ</t>
    </rPh>
    <rPh sb="4" eb="6">
      <t>ニュウリョク</t>
    </rPh>
    <rPh sb="6" eb="7">
      <t>ヨウ</t>
    </rPh>
    <phoneticPr fontId="2"/>
  </si>
  <si>
    <t>対象外（入力要）</t>
    <rPh sb="0" eb="3">
      <t>タイショウガイ</t>
    </rPh>
    <rPh sb="4" eb="6">
      <t>ニュウリョク</t>
    </rPh>
    <rPh sb="6" eb="7">
      <t>ヨウ</t>
    </rPh>
    <phoneticPr fontId="2"/>
  </si>
  <si>
    <t>対象外（自動出力）</t>
    <rPh sb="0" eb="3">
      <t>タイショウガイ</t>
    </rPh>
    <rPh sb="4" eb="6">
      <t>ジドウ</t>
    </rPh>
    <rPh sb="6" eb="8">
      <t>シュツリョク</t>
    </rPh>
    <phoneticPr fontId="2"/>
  </si>
  <si>
    <t>代</t>
    <rPh sb="0" eb="1">
      <t>ダイ</t>
    </rPh>
    <phoneticPr fontId="2"/>
  </si>
  <si>
    <t>代休</t>
    <rPh sb="0" eb="2">
      <t>ダイキュウ</t>
    </rPh>
    <phoneticPr fontId="2"/>
  </si>
  <si>
    <t>夏季休暇（３日間）</t>
    <rPh sb="0" eb="2">
      <t>カキ</t>
    </rPh>
    <rPh sb="2" eb="4">
      <t>キュウカ</t>
    </rPh>
    <rPh sb="6" eb="7">
      <t>ヒ</t>
    </rPh>
    <rPh sb="7" eb="8">
      <t>カン</t>
    </rPh>
    <phoneticPr fontId="2"/>
  </si>
  <si>
    <t>一時中止期間等</t>
    <rPh sb="0" eb="2">
      <t>イチジ</t>
    </rPh>
    <rPh sb="2" eb="4">
      <t>チュウシ</t>
    </rPh>
    <rPh sb="4" eb="6">
      <t>キカン</t>
    </rPh>
    <rPh sb="6" eb="7">
      <t>トウ</t>
    </rPh>
    <phoneticPr fontId="2"/>
  </si>
  <si>
    <t>着手日：</t>
    <rPh sb="0" eb="2">
      <t>チャクシュ</t>
    </rPh>
    <rPh sb="2" eb="3">
      <t>ビ</t>
    </rPh>
    <phoneticPr fontId="2"/>
  </si>
  <si>
    <t>，</t>
    <phoneticPr fontId="2"/>
  </si>
  <si>
    <t>現場完了済み</t>
    <rPh sb="0" eb="2">
      <t>ゲンバ</t>
    </rPh>
    <rPh sb="2" eb="4">
      <t>カンリョウ</t>
    </rPh>
    <rPh sb="4" eb="5">
      <t>ズ</t>
    </rPh>
    <phoneticPr fontId="2"/>
  </si>
  <si>
    <t>本工事は，週休２日（４週７休）に取組むこととし，下記のとおり休日取得計画を作成しましたので提出します。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トリク</t>
    </rPh>
    <rPh sb="24" eb="26">
      <t>カキ</t>
    </rPh>
    <rPh sb="30" eb="32">
      <t>キュウジツ</t>
    </rPh>
    <rPh sb="32" eb="34">
      <t>シュトク</t>
    </rPh>
    <rPh sb="34" eb="36">
      <t>ケイカク</t>
    </rPh>
    <rPh sb="37" eb="39">
      <t>サクセイ</t>
    </rPh>
    <rPh sb="45" eb="47">
      <t>テイシュツ</t>
    </rPh>
    <phoneticPr fontId="2"/>
  </si>
  <si>
    <t>本工事は，週休２日（４週６休）に取組むこととし，下記のとおり休日取得計画を作成しましたので提出します。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トリク</t>
    </rPh>
    <rPh sb="24" eb="26">
      <t>カキ</t>
    </rPh>
    <rPh sb="30" eb="32">
      <t>キュウジツ</t>
    </rPh>
    <rPh sb="32" eb="34">
      <t>シュトク</t>
    </rPh>
    <rPh sb="34" eb="36">
      <t>ケイカク</t>
    </rPh>
    <rPh sb="37" eb="39">
      <t>サクセイ</t>
    </rPh>
    <rPh sb="45" eb="47">
      <t>テイシュツ</t>
    </rPh>
    <phoneticPr fontId="2"/>
  </si>
  <si>
    <r>
      <t xml:space="preserve">年末年始休暇（５日間）
</t>
    </r>
    <r>
      <rPr>
        <sz val="14"/>
        <color theme="1"/>
        <rFont val="HG丸ｺﾞｼｯｸM-PRO"/>
        <family val="3"/>
        <charset val="128"/>
      </rPr>
      <t>※元日（祝日）を含めると６日間</t>
    </r>
    <rPh sb="0" eb="2">
      <t>ネンマツ</t>
    </rPh>
    <rPh sb="2" eb="4">
      <t>ネンシ</t>
    </rPh>
    <rPh sb="4" eb="6">
      <t>キュウカ</t>
    </rPh>
    <rPh sb="8" eb="9">
      <t>ヒ</t>
    </rPh>
    <rPh sb="9" eb="10">
      <t>カン</t>
    </rPh>
    <rPh sb="13" eb="15">
      <t>ガンジツ</t>
    </rPh>
    <rPh sb="16" eb="18">
      <t>シュクジツ</t>
    </rPh>
    <rPh sb="20" eb="21">
      <t>フク</t>
    </rPh>
    <rPh sb="25" eb="26">
      <t>ヒ</t>
    </rPh>
    <rPh sb="26" eb="27">
      <t>カン</t>
    </rPh>
    <phoneticPr fontId="2"/>
  </si>
  <si>
    <r>
      <t xml:space="preserve">祝日等
</t>
    </r>
    <r>
      <rPr>
        <sz val="14"/>
        <color theme="1"/>
        <rFont val="HG丸ｺﾞｼｯｸM-PRO"/>
        <family val="3"/>
        <charset val="128"/>
      </rPr>
      <t>※振替休日が優先</t>
    </r>
    <rPh sb="0" eb="2">
      <t>シュクジツ</t>
    </rPh>
    <rPh sb="2" eb="3">
      <t>トウ</t>
    </rPh>
    <rPh sb="5" eb="7">
      <t>フリカエ</t>
    </rPh>
    <rPh sb="7" eb="9">
      <t>キュウジツ</t>
    </rPh>
    <rPh sb="10" eb="12">
      <t>ユウセン</t>
    </rPh>
    <phoneticPr fontId="2"/>
  </si>
  <si>
    <t>４週８休</t>
    <rPh sb="1" eb="2">
      <t>シュウ</t>
    </rPh>
    <rPh sb="3" eb="4">
      <t>キュウ</t>
    </rPh>
    <phoneticPr fontId="2"/>
  </si>
  <si>
    <t>本工事は，週休２日（４週８休）に取組むこととし，下記のとおり休日取得計画を作成しましたので提出します。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トリク</t>
    </rPh>
    <rPh sb="24" eb="26">
      <t>カキ</t>
    </rPh>
    <rPh sb="30" eb="32">
      <t>キュウジツ</t>
    </rPh>
    <rPh sb="32" eb="34">
      <t>シュトク</t>
    </rPh>
    <rPh sb="34" eb="36">
      <t>ケイカク</t>
    </rPh>
    <rPh sb="37" eb="39">
      <t>サクセイ</t>
    </rPh>
    <rPh sb="45" eb="47">
      <t>テイシュツ</t>
    </rPh>
    <phoneticPr fontId="2"/>
  </si>
  <si>
    <t>本工事は，週休２日（４週８休）を実施していますが，休日取得計画に変更がありましたので提出します。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ジッシ</t>
    </rPh>
    <rPh sb="25" eb="27">
      <t>キュウジツ</t>
    </rPh>
    <rPh sb="27" eb="29">
      <t>シュトク</t>
    </rPh>
    <rPh sb="29" eb="31">
      <t>ケイカク</t>
    </rPh>
    <rPh sb="32" eb="34">
      <t>ヘンコウ</t>
    </rPh>
    <rPh sb="42" eb="44">
      <t>テイシュツ</t>
    </rPh>
    <phoneticPr fontId="2"/>
  </si>
  <si>
    <t>本工事は，週休２日（４週８休）に取組み，下記のとおり実施しましたので報告します。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トリク</t>
    </rPh>
    <rPh sb="20" eb="22">
      <t>カキ</t>
    </rPh>
    <rPh sb="26" eb="28">
      <t>ジッシ</t>
    </rPh>
    <rPh sb="34" eb="36">
      <t>ホウコク</t>
    </rPh>
    <phoneticPr fontId="2"/>
  </si>
  <si>
    <t>現場施工完了日：</t>
    <rPh sb="0" eb="2">
      <t>ゲンバ</t>
    </rPh>
    <rPh sb="2" eb="4">
      <t>セコウ</t>
    </rPh>
    <rPh sb="4" eb="6">
      <t>カンリョウ</t>
    </rPh>
    <rPh sb="6" eb="7">
      <t>ビ</t>
    </rPh>
    <phoneticPr fontId="2"/>
  </si>
  <si>
    <t>〇/〇/〇</t>
    <phoneticPr fontId="2"/>
  </si>
  <si>
    <t>〇/〇/〇</t>
    <phoneticPr fontId="2"/>
  </si>
  <si>
    <t>〇/〇/〇</t>
    <phoneticPr fontId="2"/>
  </si>
  <si>
    <t>〇/〇/〇</t>
    <phoneticPr fontId="2"/>
  </si>
  <si>
    <t>工　期：</t>
    <rPh sb="0" eb="1">
      <t>コウ</t>
    </rPh>
    <rPh sb="2" eb="3">
      <t>キ</t>
    </rPh>
    <phoneticPr fontId="2"/>
  </si>
  <si>
    <t>１期間</t>
    <rPh sb="1" eb="3">
      <t>キカン</t>
    </rPh>
    <phoneticPr fontId="2"/>
  </si>
  <si>
    <t>２期間</t>
    <rPh sb="1" eb="3">
      <t>キカン</t>
    </rPh>
    <phoneticPr fontId="2"/>
  </si>
  <si>
    <t>３期間</t>
    <rPh sb="1" eb="3">
      <t>キカン</t>
    </rPh>
    <phoneticPr fontId="2"/>
  </si>
  <si>
    <t>４期間</t>
    <rPh sb="1" eb="3">
      <t>キカン</t>
    </rPh>
    <phoneticPr fontId="2"/>
  </si>
  <si>
    <t>５期間</t>
    <rPh sb="1" eb="3">
      <t>キカン</t>
    </rPh>
    <phoneticPr fontId="2"/>
  </si>
  <si>
    <t>６期間</t>
    <rPh sb="1" eb="3">
      <t>キカン</t>
    </rPh>
    <phoneticPr fontId="2"/>
  </si>
  <si>
    <t>７期間</t>
    <rPh sb="1" eb="3">
      <t>キカン</t>
    </rPh>
    <phoneticPr fontId="2"/>
  </si>
  <si>
    <t>計 画 工 程 表</t>
    <rPh sb="0" eb="1">
      <t>ケイ</t>
    </rPh>
    <rPh sb="2" eb="3">
      <t>ガ</t>
    </rPh>
    <rPh sb="4" eb="5">
      <t>コウ</t>
    </rPh>
    <rPh sb="6" eb="7">
      <t>ホド</t>
    </rPh>
    <rPh sb="8" eb="9">
      <t>ヒョウ</t>
    </rPh>
    <phoneticPr fontId="2"/>
  </si>
  <si>
    <t>８期間</t>
    <phoneticPr fontId="2"/>
  </si>
  <si>
    <t>９期間</t>
    <phoneticPr fontId="2"/>
  </si>
  <si>
    <t>１０期間</t>
    <phoneticPr fontId="2"/>
  </si>
  <si>
    <t>１１期間</t>
    <phoneticPr fontId="2"/>
  </si>
  <si>
    <t>１２期間</t>
    <phoneticPr fontId="2"/>
  </si>
  <si>
    <t>１３期間</t>
    <phoneticPr fontId="2"/>
  </si>
  <si>
    <t>１４期間</t>
    <phoneticPr fontId="2"/>
  </si>
  <si>
    <t>スポーツの日</t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</si>
</sst>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8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14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vertical="center" textRotation="255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14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6" borderId="0" xfId="0" applyFont="1" applyFill="1" applyAlignment="1">
      <alignment vertical="center" shrinkToFit="1"/>
    </xf>
    <xf numFmtId="0" fontId="6" fillId="6" borderId="0" xfId="0" applyFont="1" applyFill="1" applyAlignment="1">
      <alignment vertical="center" shrinkToFit="1"/>
    </xf>
    <xf numFmtId="0" fontId="8" fillId="6" borderId="0" xfId="0" applyFont="1" applyFill="1" applyAlignment="1">
      <alignment horizontal="center" vertical="center" shrinkToFit="1"/>
    </xf>
    <xf numFmtId="0" fontId="8" fillId="6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textRotation="255" shrinkToFit="1"/>
    </xf>
    <xf numFmtId="0" fontId="4" fillId="0" borderId="0" xfId="0" applyFont="1" applyFill="1" applyAlignment="1">
      <alignment vertical="center" shrinkToFit="1"/>
    </xf>
    <xf numFmtId="0" fontId="7" fillId="6" borderId="30" xfId="0" applyFont="1" applyFill="1" applyBorder="1" applyAlignment="1">
      <alignment horizontal="left" vertical="top" shrinkToFit="1"/>
    </xf>
    <xf numFmtId="0" fontId="7" fillId="6" borderId="0" xfId="0" applyFont="1" applyFill="1" applyBorder="1" applyAlignment="1">
      <alignment horizontal="left" vertical="top" shrinkToFit="1"/>
    </xf>
    <xf numFmtId="0" fontId="8" fillId="6" borderId="0" xfId="0" applyFont="1" applyFill="1" applyAlignment="1">
      <alignment horizontal="right" vertical="center" shrinkToFit="1"/>
    </xf>
    <xf numFmtId="0" fontId="8" fillId="6" borderId="0" xfId="0" applyFont="1" applyFill="1" applyAlignment="1">
      <alignment horizontal="left" vertical="center" shrinkToFit="1"/>
    </xf>
    <xf numFmtId="14" fontId="3" fillId="0" borderId="27" xfId="0" applyNumberFormat="1" applyFont="1" applyFill="1" applyBorder="1" applyAlignment="1">
      <alignment vertical="center" shrinkToFit="1"/>
    </xf>
    <xf numFmtId="14" fontId="3" fillId="0" borderId="0" xfId="0" applyNumberFormat="1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 textRotation="255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5" borderId="10" xfId="0" applyFont="1" applyFill="1" applyBorder="1" applyAlignment="1">
      <alignment horizontal="center" vertical="center" shrinkToFit="1"/>
    </xf>
    <xf numFmtId="176" fontId="3" fillId="0" borderId="32" xfId="0" applyNumberFormat="1" applyFont="1" applyFill="1" applyBorder="1" applyAlignment="1">
      <alignment vertical="center" shrinkToFit="1"/>
    </xf>
    <xf numFmtId="176" fontId="3" fillId="0" borderId="34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6" borderId="21" xfId="0" applyFont="1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9" xfId="0" applyFont="1" applyBorder="1" applyAlignment="1">
      <alignment vertical="center" shrinkToFit="1"/>
    </xf>
    <xf numFmtId="0" fontId="7" fillId="6" borderId="30" xfId="0" applyFont="1" applyFill="1" applyBorder="1" applyAlignment="1">
      <alignment horizontal="left" vertical="top" shrinkToFit="1"/>
    </xf>
    <xf numFmtId="0" fontId="7" fillId="6" borderId="31" xfId="0" applyFont="1" applyFill="1" applyBorder="1" applyAlignment="1">
      <alignment horizontal="left" vertical="top" shrinkToFit="1"/>
    </xf>
    <xf numFmtId="0" fontId="7" fillId="6" borderId="0" xfId="0" applyFont="1" applyFill="1" applyBorder="1" applyAlignment="1">
      <alignment horizontal="left" vertical="top" shrinkToFit="1"/>
    </xf>
    <xf numFmtId="0" fontId="7" fillId="6" borderId="28" xfId="0" applyFont="1" applyFill="1" applyBorder="1" applyAlignment="1">
      <alignment horizontal="left" vertical="top" shrinkToFit="1"/>
    </xf>
    <xf numFmtId="0" fontId="7" fillId="6" borderId="0" xfId="0" applyFont="1" applyFill="1" applyBorder="1" applyAlignment="1">
      <alignment horizontal="left" vertical="top" wrapText="1" shrinkToFit="1"/>
    </xf>
    <xf numFmtId="14" fontId="3" fillId="0" borderId="32" xfId="0" applyNumberFormat="1" applyFont="1" applyFill="1" applyBorder="1" applyAlignment="1">
      <alignment horizontal="center" vertical="center" shrinkToFit="1"/>
    </xf>
    <xf numFmtId="14" fontId="3" fillId="0" borderId="33" xfId="0" applyNumberFormat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6" borderId="0" xfId="0" applyFont="1" applyFill="1" applyBorder="1" applyAlignment="1">
      <alignment horizontal="left" vertical="center" shrinkToFit="1"/>
    </xf>
    <xf numFmtId="0" fontId="7" fillId="6" borderId="24" xfId="0" applyFont="1" applyFill="1" applyBorder="1" applyAlignment="1">
      <alignment horizontal="center" vertical="center" shrinkToFit="1"/>
    </xf>
    <xf numFmtId="0" fontId="7" fillId="6" borderId="25" xfId="0" applyFont="1" applyFill="1" applyBorder="1" applyAlignment="1">
      <alignment horizontal="center" vertical="center" shrinkToFit="1"/>
    </xf>
    <xf numFmtId="0" fontId="7" fillId="6" borderId="26" xfId="0" applyFont="1" applyFill="1" applyBorder="1" applyAlignment="1">
      <alignment horizontal="center" vertical="center" shrinkToFit="1"/>
    </xf>
    <xf numFmtId="0" fontId="7" fillId="6" borderId="27" xfId="0" applyFont="1" applyFill="1" applyBorder="1" applyAlignment="1">
      <alignment horizontal="center" vertical="top" shrinkToFit="1"/>
    </xf>
    <xf numFmtId="0" fontId="7" fillId="6" borderId="0" xfId="0" applyFont="1" applyFill="1" applyBorder="1" applyAlignment="1">
      <alignment horizontal="center" vertical="top" shrinkToFit="1"/>
    </xf>
    <xf numFmtId="0" fontId="7" fillId="6" borderId="29" xfId="0" applyFont="1" applyFill="1" applyBorder="1" applyAlignment="1">
      <alignment horizontal="center" vertical="top" shrinkToFit="1"/>
    </xf>
    <xf numFmtId="0" fontId="7" fillId="6" borderId="30" xfId="0" applyFont="1" applyFill="1" applyBorder="1" applyAlignment="1">
      <alignment horizontal="center" vertical="top" shrinkToFit="1"/>
    </xf>
    <xf numFmtId="0" fontId="6" fillId="0" borderId="7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8" fillId="6" borderId="0" xfId="0" applyFont="1" applyFill="1" applyAlignment="1">
      <alignment horizontal="left" vertical="center" shrinkToFit="1"/>
    </xf>
    <xf numFmtId="31" fontId="8" fillId="6" borderId="0" xfId="0" applyNumberFormat="1" applyFont="1" applyFill="1" applyAlignment="1">
      <alignment horizontal="right" vertical="center" shrinkToFit="1"/>
    </xf>
    <xf numFmtId="0" fontId="8" fillId="6" borderId="0" xfId="0" applyFont="1" applyFill="1" applyAlignment="1">
      <alignment horizontal="right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12" fillId="6" borderId="0" xfId="0" applyFont="1" applyFill="1" applyAlignment="1">
      <alignment horizontal="center" vertical="center" shrinkToFit="1"/>
    </xf>
    <xf numFmtId="14" fontId="8" fillId="6" borderId="0" xfId="0" applyNumberFormat="1" applyFont="1" applyFill="1" applyAlignment="1">
      <alignment horizontal="left" vertical="center" shrinkToFit="1"/>
    </xf>
    <xf numFmtId="0" fontId="6" fillId="6" borderId="11" xfId="0" applyFont="1" applyFill="1" applyBorder="1" applyAlignment="1">
      <alignment horizontal="center" vertical="center" textRotation="255" shrinkToFit="1"/>
    </xf>
    <xf numFmtId="0" fontId="6" fillId="6" borderId="7" xfId="0" applyFont="1" applyFill="1" applyBorder="1" applyAlignment="1">
      <alignment horizontal="center" vertical="center" textRotation="255" shrinkToFit="1"/>
    </xf>
    <xf numFmtId="0" fontId="6" fillId="6" borderId="12" xfId="0" applyFont="1" applyFill="1" applyBorder="1" applyAlignment="1">
      <alignment horizontal="center" vertical="center" textRotation="255" shrinkToFit="1"/>
    </xf>
    <xf numFmtId="0" fontId="6" fillId="6" borderId="8" xfId="0" applyFont="1" applyFill="1" applyBorder="1" applyAlignment="1">
      <alignment horizontal="center" vertical="center" textRotation="255" shrinkToFit="1"/>
    </xf>
    <xf numFmtId="14" fontId="8" fillId="6" borderId="0" xfId="0" applyNumberFormat="1" applyFont="1" applyFill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center" vertical="center" shrinkToFit="1"/>
    </xf>
    <xf numFmtId="0" fontId="6" fillId="6" borderId="18" xfId="0" applyFont="1" applyFill="1" applyBorder="1" applyAlignment="1">
      <alignment horizontal="center" vertical="center" shrinkToFit="1"/>
    </xf>
    <xf numFmtId="0" fontId="6" fillId="6" borderId="19" xfId="0" applyFont="1" applyFill="1" applyBorder="1" applyAlignment="1">
      <alignment horizontal="center" vertical="center" shrinkToFit="1"/>
    </xf>
    <xf numFmtId="0" fontId="6" fillId="6" borderId="20" xfId="0" applyFont="1" applyFill="1" applyBorder="1" applyAlignment="1">
      <alignment horizontal="center" vertical="center" shrinkToFit="1"/>
    </xf>
    <xf numFmtId="0" fontId="10" fillId="6" borderId="22" xfId="0" applyFont="1" applyFill="1" applyBorder="1" applyAlignment="1">
      <alignment horizontal="center" vertical="center" shrinkToFit="1"/>
    </xf>
    <xf numFmtId="0" fontId="10" fillId="6" borderId="23" xfId="0" applyFont="1" applyFill="1" applyBorder="1" applyAlignment="1">
      <alignment horizontal="center" vertical="center" shrinkToFit="1"/>
    </xf>
    <xf numFmtId="0" fontId="11" fillId="6" borderId="22" xfId="0" applyFont="1" applyFill="1" applyBorder="1" applyAlignment="1">
      <alignment horizontal="center" vertical="center" shrinkToFit="1"/>
    </xf>
    <xf numFmtId="0" fontId="11" fillId="6" borderId="23" xfId="0" applyFont="1" applyFill="1" applyBorder="1" applyAlignment="1">
      <alignment horizontal="center" vertical="center" shrinkToFit="1"/>
    </xf>
    <xf numFmtId="0" fontId="6" fillId="7" borderId="10" xfId="0" applyFont="1" applyFill="1" applyBorder="1" applyAlignment="1">
      <alignment horizontal="center" vertical="center" shrinkToFit="1"/>
    </xf>
    <xf numFmtId="0" fontId="6" fillId="8" borderId="1" xfId="0" applyFont="1" applyFill="1" applyBorder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CCFF"/>
      <color rgb="FF6699FF"/>
      <color rgb="FFFF6699"/>
      <color rgb="FFFFCCFF"/>
      <color rgb="FF33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680</xdr:colOff>
      <xdr:row>7</xdr:row>
      <xdr:rowOff>238124</xdr:rowOff>
    </xdr:from>
    <xdr:to>
      <xdr:col>47</xdr:col>
      <xdr:colOff>0</xdr:colOff>
      <xdr:row>111</xdr:row>
      <xdr:rowOff>0</xdr:rowOff>
    </xdr:to>
    <xdr:grpSp>
      <xdr:nvGrpSpPr>
        <xdr:cNvPr id="6" name="グループ化 5"/>
        <xdr:cNvGrpSpPr/>
      </xdr:nvGrpSpPr>
      <xdr:grpSpPr>
        <a:xfrm>
          <a:off x="21509552" y="3117802"/>
          <a:ext cx="5458424" cy="51869028"/>
          <a:chOff x="21501566" y="3095624"/>
          <a:chExt cx="5470993" cy="51140847"/>
        </a:xfrm>
      </xdr:grpSpPr>
      <xdr:sp macro="" textlink="">
        <xdr:nvSpPr>
          <xdr:cNvPr id="2" name="正方形/長方形 1"/>
          <xdr:cNvSpPr/>
        </xdr:nvSpPr>
        <xdr:spPr>
          <a:xfrm>
            <a:off x="21501566" y="3095624"/>
            <a:ext cx="5470993" cy="51140847"/>
          </a:xfrm>
          <a:prstGeom prst="rect">
            <a:avLst/>
          </a:prstGeom>
          <a:noFill/>
          <a:ln w="254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23544441" y="3160663"/>
            <a:ext cx="1415772" cy="140726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ja-JP" altLang="en-US" sz="32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文字列</a:t>
            </a:r>
            <a:endParaRPr lang="en-US" altLang="ja-JP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  <a:p>
            <a:pPr algn="ctr"/>
            <a:r>
              <a:rPr lang="en-US" altLang="ja-JP" sz="20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※</a:t>
            </a:r>
            <a:r>
              <a:rPr lang="ja-JP" altLang="en-US" sz="20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文字列を復元する場合は，</a:t>
            </a:r>
            <a:endParaRPr lang="en-US" altLang="ja-JP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  <a:p>
            <a:pPr algn="ctr"/>
            <a:r>
              <a:rPr lang="ja-JP" altLang="en-US" sz="20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その行をコピー＆ペースト</a:t>
            </a:r>
          </a:p>
        </xdr:txBody>
      </xdr:sp>
    </xdr:grpSp>
    <xdr:clientData/>
  </xdr:twoCellAnchor>
  <xdr:twoCellAnchor>
    <xdr:from>
      <xdr:col>35</xdr:col>
      <xdr:colOff>278421</xdr:colOff>
      <xdr:row>7</xdr:row>
      <xdr:rowOff>260105</xdr:rowOff>
    </xdr:from>
    <xdr:to>
      <xdr:col>38</xdr:col>
      <xdr:colOff>373673</xdr:colOff>
      <xdr:row>111</xdr:row>
      <xdr:rowOff>21981</xdr:rowOff>
    </xdr:to>
    <xdr:grpSp>
      <xdr:nvGrpSpPr>
        <xdr:cNvPr id="11" name="グループ化 10"/>
        <xdr:cNvGrpSpPr/>
      </xdr:nvGrpSpPr>
      <xdr:grpSpPr>
        <a:xfrm>
          <a:off x="19057741" y="3139783"/>
          <a:ext cx="2142416" cy="51869028"/>
          <a:chOff x="18833121" y="3193805"/>
          <a:chExt cx="2152652" cy="52682776"/>
        </a:xfrm>
      </xdr:grpSpPr>
      <xdr:sp macro="" textlink="">
        <xdr:nvSpPr>
          <xdr:cNvPr id="4" name="正方形/長方形 3"/>
          <xdr:cNvSpPr/>
        </xdr:nvSpPr>
        <xdr:spPr>
          <a:xfrm>
            <a:off x="18833121" y="3193805"/>
            <a:ext cx="2152652" cy="52682776"/>
          </a:xfrm>
          <a:prstGeom prst="rect">
            <a:avLst/>
          </a:prstGeom>
          <a:solidFill>
            <a:schemeClr val="bg1">
              <a:alpha val="5000"/>
            </a:schemeClr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19421841" y="3402622"/>
            <a:ext cx="1019175" cy="69180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rtlCol="0" anchor="ctr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ここの文字列は編集しないでください</a:t>
            </a:r>
          </a:p>
        </xdr:txBody>
      </xdr:sp>
    </xdr:grpSp>
    <xdr:clientData/>
  </xdr:twoCellAnchor>
  <xdr:twoCellAnchor>
    <xdr:from>
      <xdr:col>0</xdr:col>
      <xdr:colOff>0</xdr:colOff>
      <xdr:row>113</xdr:row>
      <xdr:rowOff>0</xdr:rowOff>
    </xdr:from>
    <xdr:to>
      <xdr:col>34</xdr:col>
      <xdr:colOff>259772</xdr:colOff>
      <xdr:row>147</xdr:row>
      <xdr:rowOff>17318</xdr:rowOff>
    </xdr:to>
    <xdr:grpSp>
      <xdr:nvGrpSpPr>
        <xdr:cNvPr id="10" name="グループ化 9"/>
        <xdr:cNvGrpSpPr/>
      </xdr:nvGrpSpPr>
      <xdr:grpSpPr>
        <a:xfrm>
          <a:off x="0" y="55314376"/>
          <a:ext cx="18356704" cy="7250632"/>
          <a:chOff x="0" y="54506813"/>
          <a:chExt cx="18262022" cy="7137255"/>
        </a:xfrm>
        <a:solidFill>
          <a:schemeClr val="bg1">
            <a:alpha val="5000"/>
          </a:schemeClr>
        </a:solidFill>
      </xdr:grpSpPr>
      <xdr:sp macro="" textlink="">
        <xdr:nvSpPr>
          <xdr:cNvPr id="3" name="正方形/長方形 2"/>
          <xdr:cNvSpPr/>
        </xdr:nvSpPr>
        <xdr:spPr>
          <a:xfrm>
            <a:off x="0" y="54506813"/>
            <a:ext cx="18262022" cy="7137255"/>
          </a:xfrm>
          <a:prstGeom prst="rect">
            <a:avLst/>
          </a:prstGeom>
          <a:grp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5216669" y="54666142"/>
            <a:ext cx="7613073" cy="135558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ここの文字列は編集しないでください</a:t>
            </a:r>
          </a:p>
        </xdr:txBody>
      </xdr:sp>
    </xdr:grpSp>
    <xdr:clientData/>
  </xdr:twoCellAnchor>
  <xdr:oneCellAnchor>
    <xdr:from>
      <xdr:col>31</xdr:col>
      <xdr:colOff>227464</xdr:colOff>
      <xdr:row>0</xdr:row>
      <xdr:rowOff>107793</xdr:rowOff>
    </xdr:from>
    <xdr:ext cx="1723549" cy="607346"/>
    <xdr:sp macro="" textlink="">
      <xdr:nvSpPr>
        <xdr:cNvPr id="8" name="テキスト ボックス 7"/>
        <xdr:cNvSpPr txBox="1"/>
      </xdr:nvSpPr>
      <xdr:spPr>
        <a:xfrm>
          <a:off x="16127106" y="107793"/>
          <a:ext cx="1723549" cy="6073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spAutoFit/>
        </a:bodyPr>
        <a:lstStyle/>
        <a:p>
          <a:r>
            <a:rPr kumimoji="1" lang="ja-JP" altLang="en-US" sz="2400"/>
            <a:t>（様式１）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howOutlineSymbols="0"/>
  </sheetPr>
  <dimension ref="A1:AT151"/>
  <sheetViews>
    <sheetView showZeros="0" tabSelected="1" showOutlineSymbols="0" view="pageBreakPreview" zoomScale="50" zoomScaleNormal="55" zoomScaleSheetLayoutView="50" workbookViewId="0">
      <selection sqref="A1:AH1"/>
    </sheetView>
  </sheetViews>
  <sheetFormatPr defaultColWidth="9" defaultRowHeight="12.9" x14ac:dyDescent="0.5"/>
  <cols>
    <col min="1" max="1" width="9" style="10"/>
    <col min="2" max="2" width="7.26953125" style="11" customWidth="1"/>
    <col min="3" max="3" width="6.6328125" style="11" customWidth="1"/>
    <col min="4" max="30" width="6.6328125" style="10" customWidth="1"/>
    <col min="31" max="34" width="9" style="10"/>
    <col min="35" max="40" width="9" style="37"/>
    <col min="41" max="16384" width="9" style="10"/>
  </cols>
  <sheetData>
    <row r="1" spans="1:41" ht="56.95" customHeight="1" x14ac:dyDescent="0.5">
      <c r="A1" s="111" t="s">
        <v>100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41" ht="28.5" customHeight="1" x14ac:dyDescent="0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98" t="s">
        <v>88</v>
      </c>
      <c r="AD2" s="99"/>
      <c r="AE2" s="99"/>
      <c r="AF2" s="99"/>
      <c r="AG2" s="99"/>
      <c r="AH2" s="99"/>
    </row>
    <row r="3" spans="1:41" ht="28.5" customHeight="1" x14ac:dyDescent="0.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99" t="s">
        <v>58</v>
      </c>
      <c r="AD3" s="99"/>
      <c r="AE3" s="99"/>
      <c r="AF3" s="99"/>
      <c r="AG3" s="99"/>
      <c r="AH3" s="99"/>
    </row>
    <row r="4" spans="1:41" ht="16.55" customHeight="1" x14ac:dyDescent="0.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43"/>
      <c r="AD4" s="43"/>
      <c r="AE4" s="43"/>
      <c r="AF4" s="43"/>
      <c r="AG4" s="43"/>
      <c r="AH4" s="43"/>
    </row>
    <row r="5" spans="1:41" ht="35.200000000000003" customHeight="1" x14ac:dyDescent="0.5">
      <c r="A5" s="35"/>
      <c r="B5" s="35"/>
      <c r="C5" s="33"/>
      <c r="D5" s="97" t="s">
        <v>84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</row>
    <row r="6" spans="1:41" ht="15.75" customHeight="1" x14ac:dyDescent="0.5">
      <c r="A6" s="35"/>
      <c r="B6" s="3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3"/>
      <c r="AH6" s="43"/>
    </row>
    <row r="7" spans="1:41" ht="43.55" customHeight="1" x14ac:dyDescent="0.5">
      <c r="A7" s="36"/>
      <c r="B7" s="35"/>
      <c r="C7" s="36"/>
      <c r="D7" s="36"/>
      <c r="E7" s="97" t="s">
        <v>53</v>
      </c>
      <c r="F7" s="97"/>
      <c r="G7" s="97"/>
      <c r="H7" s="97" t="s">
        <v>57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</row>
    <row r="8" spans="1:41" ht="43.55" customHeight="1" x14ac:dyDescent="0.5">
      <c r="A8" s="36"/>
      <c r="B8" s="35"/>
      <c r="C8" s="36"/>
      <c r="D8" s="36"/>
      <c r="E8" s="97" t="s">
        <v>92</v>
      </c>
      <c r="F8" s="97"/>
      <c r="G8" s="97"/>
      <c r="H8" s="117" t="s">
        <v>89</v>
      </c>
      <c r="I8" s="117"/>
      <c r="J8" s="117"/>
      <c r="K8" s="117"/>
      <c r="L8" s="117"/>
      <c r="M8" s="117"/>
      <c r="N8" s="117"/>
      <c r="O8" s="117"/>
      <c r="P8" s="97" t="s">
        <v>54</v>
      </c>
      <c r="Q8" s="97"/>
      <c r="R8" s="117" t="s">
        <v>90</v>
      </c>
      <c r="S8" s="117"/>
      <c r="T8" s="117"/>
      <c r="U8" s="117"/>
      <c r="V8" s="117"/>
      <c r="W8" s="117"/>
      <c r="X8" s="117"/>
      <c r="Y8" s="117"/>
      <c r="Z8" s="36"/>
      <c r="AA8" s="36"/>
      <c r="AB8" s="36"/>
      <c r="AC8" s="36"/>
      <c r="AD8" s="36"/>
      <c r="AE8" s="36"/>
      <c r="AF8" s="36"/>
      <c r="AG8" s="36"/>
      <c r="AH8" s="36"/>
    </row>
    <row r="9" spans="1:41" ht="43.55" customHeight="1" x14ac:dyDescent="0.5">
      <c r="A9" s="36"/>
      <c r="B9" s="35"/>
      <c r="C9" s="36"/>
      <c r="D9" s="36"/>
      <c r="E9" s="36"/>
      <c r="F9" s="36"/>
      <c r="G9" s="36" t="s">
        <v>55</v>
      </c>
      <c r="H9" s="99" t="s">
        <v>76</v>
      </c>
      <c r="I9" s="99"/>
      <c r="J9" s="99"/>
      <c r="K9" s="112" t="s">
        <v>91</v>
      </c>
      <c r="L9" s="112"/>
      <c r="M9" s="112"/>
      <c r="N9" s="112"/>
      <c r="O9" s="112"/>
      <c r="P9" s="35" t="s">
        <v>77</v>
      </c>
      <c r="Q9" s="99" t="s">
        <v>87</v>
      </c>
      <c r="R9" s="99"/>
      <c r="S9" s="99"/>
      <c r="T9" s="99"/>
      <c r="U9" s="99"/>
      <c r="V9" s="99"/>
      <c r="W9" s="112" t="s">
        <v>91</v>
      </c>
      <c r="X9" s="112"/>
      <c r="Y9" s="112"/>
      <c r="Z9" s="112"/>
      <c r="AA9" s="112"/>
      <c r="AB9" s="36" t="s">
        <v>56</v>
      </c>
      <c r="AC9" s="36"/>
      <c r="AD9" s="36"/>
      <c r="AE9" s="36"/>
      <c r="AF9" s="36"/>
      <c r="AG9" s="36"/>
      <c r="AH9" s="36"/>
      <c r="AK9" s="75" t="e">
        <f>W9+1</f>
        <v>#VALUE!</v>
      </c>
      <c r="AL9" s="76"/>
      <c r="AM9" s="45"/>
      <c r="AN9" s="46"/>
    </row>
    <row r="10" spans="1:41" ht="15.75" customHeight="1" thickBot="1" x14ac:dyDescent="0.55000000000000004">
      <c r="A10" s="36"/>
      <c r="B10" s="35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</row>
    <row r="11" spans="1:41" ht="36" customHeight="1" x14ac:dyDescent="0.5">
      <c r="A11" s="102"/>
      <c r="B11" s="103"/>
      <c r="C11" s="100" t="s">
        <v>36</v>
      </c>
      <c r="D11" s="100"/>
      <c r="E11" s="100"/>
      <c r="F11" s="100"/>
      <c r="G11" s="100"/>
      <c r="H11" s="100"/>
      <c r="I11" s="100"/>
      <c r="J11" s="100" t="s">
        <v>37</v>
      </c>
      <c r="K11" s="100"/>
      <c r="L11" s="100"/>
      <c r="M11" s="100"/>
      <c r="N11" s="100"/>
      <c r="O11" s="100"/>
      <c r="P11" s="100"/>
      <c r="Q11" s="100" t="s">
        <v>38</v>
      </c>
      <c r="R11" s="100"/>
      <c r="S11" s="100"/>
      <c r="T11" s="100"/>
      <c r="U11" s="100"/>
      <c r="V11" s="100"/>
      <c r="W11" s="100"/>
      <c r="X11" s="100" t="s">
        <v>39</v>
      </c>
      <c r="Y11" s="100"/>
      <c r="Z11" s="100"/>
      <c r="AA11" s="100"/>
      <c r="AB11" s="100"/>
      <c r="AC11" s="100"/>
      <c r="AD11" s="101"/>
      <c r="AE11" s="89" t="s">
        <v>7</v>
      </c>
      <c r="AF11" s="90"/>
      <c r="AG11" s="93" t="s">
        <v>8</v>
      </c>
      <c r="AH11" s="94"/>
    </row>
    <row r="12" spans="1:41" s="11" customFormat="1" ht="18" customHeight="1" thickBot="1" x14ac:dyDescent="0.55000000000000004">
      <c r="A12" s="104"/>
      <c r="B12" s="105"/>
      <c r="C12" s="47">
        <v>1</v>
      </c>
      <c r="D12" s="47">
        <v>2</v>
      </c>
      <c r="E12" s="47">
        <v>3</v>
      </c>
      <c r="F12" s="47">
        <v>4</v>
      </c>
      <c r="G12" s="47">
        <v>5</v>
      </c>
      <c r="H12" s="47">
        <v>6</v>
      </c>
      <c r="I12" s="47">
        <v>7</v>
      </c>
      <c r="J12" s="47">
        <v>8</v>
      </c>
      <c r="K12" s="47">
        <v>9</v>
      </c>
      <c r="L12" s="47">
        <v>10</v>
      </c>
      <c r="M12" s="47">
        <v>11</v>
      </c>
      <c r="N12" s="47">
        <v>12</v>
      </c>
      <c r="O12" s="47">
        <v>13</v>
      </c>
      <c r="P12" s="47">
        <v>14</v>
      </c>
      <c r="Q12" s="47">
        <v>15</v>
      </c>
      <c r="R12" s="47">
        <v>16</v>
      </c>
      <c r="S12" s="47">
        <v>17</v>
      </c>
      <c r="T12" s="47">
        <v>18</v>
      </c>
      <c r="U12" s="47">
        <v>19</v>
      </c>
      <c r="V12" s="47">
        <v>20</v>
      </c>
      <c r="W12" s="47">
        <v>21</v>
      </c>
      <c r="X12" s="47">
        <v>22</v>
      </c>
      <c r="Y12" s="47">
        <v>23</v>
      </c>
      <c r="Z12" s="47">
        <v>24</v>
      </c>
      <c r="AA12" s="47">
        <v>25</v>
      </c>
      <c r="AB12" s="47">
        <v>26</v>
      </c>
      <c r="AC12" s="47">
        <v>27</v>
      </c>
      <c r="AD12" s="48">
        <v>28</v>
      </c>
      <c r="AE12" s="91"/>
      <c r="AF12" s="92"/>
      <c r="AG12" s="95"/>
      <c r="AH12" s="96"/>
      <c r="AI12" s="38"/>
      <c r="AJ12" s="38"/>
      <c r="AK12" s="38"/>
      <c r="AL12" s="38"/>
      <c r="AM12" s="38"/>
      <c r="AN12" s="38"/>
      <c r="AO12" s="25"/>
    </row>
    <row r="13" spans="1:41" ht="23.25" customHeight="1" x14ac:dyDescent="0.5">
      <c r="A13" s="106" t="s">
        <v>93</v>
      </c>
      <c r="B13" s="12" t="s">
        <v>2</v>
      </c>
      <c r="C13" s="12">
        <f>IFERROR(VLOOKUP(C131,祝日!$A$2:$G$744,2,0),0)</f>
        <v>0</v>
      </c>
      <c r="D13" s="12">
        <f>IFERROR(VLOOKUP(D131,祝日!$A$2:$G$744,2,0),0)</f>
        <v>0</v>
      </c>
      <c r="E13" s="12">
        <f>IFERROR(VLOOKUP(E131,祝日!$A$2:$G$744,2,0),0)</f>
        <v>0</v>
      </c>
      <c r="F13" s="12">
        <f>IFERROR(VLOOKUP(F131,祝日!$A$2:$G$744,2,0),0)</f>
        <v>0</v>
      </c>
      <c r="G13" s="12">
        <f>IFERROR(VLOOKUP(G131,祝日!$A$2:$G$744,2,0),0)</f>
        <v>0</v>
      </c>
      <c r="H13" s="12">
        <f>IFERROR(VLOOKUP(H131,祝日!$A$2:$G$744,2,0),0)</f>
        <v>0</v>
      </c>
      <c r="I13" s="12">
        <f>IFERROR(VLOOKUP(I131,祝日!$A$2:$G$744,2,0),0)</f>
        <v>0</v>
      </c>
      <c r="J13" s="12">
        <f>IFERROR(VLOOKUP(J131,祝日!$A$2:$G$744,2,0),0)</f>
        <v>0</v>
      </c>
      <c r="K13" s="12">
        <f>IFERROR(VLOOKUP(K131,祝日!$A$2:$G$744,2,0),0)</f>
        <v>0</v>
      </c>
      <c r="L13" s="12">
        <f>IFERROR(VLOOKUP(L131,祝日!$A$2:$G$744,2,0),0)</f>
        <v>0</v>
      </c>
      <c r="M13" s="12">
        <f>IFERROR(VLOOKUP(M131,祝日!$A$2:$G$744,2,0),0)</f>
        <v>0</v>
      </c>
      <c r="N13" s="12">
        <f>IFERROR(VLOOKUP(N131,祝日!$A$2:$G$744,2,0),0)</f>
        <v>0</v>
      </c>
      <c r="O13" s="12">
        <f>IFERROR(VLOOKUP(O131,祝日!$A$2:$G$744,2,0),0)</f>
        <v>0</v>
      </c>
      <c r="P13" s="12">
        <f>IFERROR(VLOOKUP(P131,祝日!$A$2:$G$744,2,0),0)</f>
        <v>0</v>
      </c>
      <c r="Q13" s="12">
        <f>IFERROR(VLOOKUP(Q131,祝日!$A$2:$G$744,2,0),0)</f>
        <v>0</v>
      </c>
      <c r="R13" s="12">
        <f>IFERROR(VLOOKUP(R131,祝日!$A$2:$G$744,2,0),0)</f>
        <v>0</v>
      </c>
      <c r="S13" s="12">
        <f>IFERROR(VLOOKUP(S131,祝日!$A$2:$G$744,2,0),0)</f>
        <v>0</v>
      </c>
      <c r="T13" s="12">
        <f>IFERROR(VLOOKUP(T131,祝日!$A$2:$G$744,2,0),0)</f>
        <v>0</v>
      </c>
      <c r="U13" s="12">
        <f>IFERROR(VLOOKUP(U131,祝日!$A$2:$G$744,2,0),0)</f>
        <v>0</v>
      </c>
      <c r="V13" s="12">
        <f>IFERROR(VLOOKUP(V131,祝日!$A$2:$G$744,2,0),0)</f>
        <v>0</v>
      </c>
      <c r="W13" s="12">
        <f>IFERROR(VLOOKUP(W131,祝日!$A$2:$G$744,2,0),0)</f>
        <v>0</v>
      </c>
      <c r="X13" s="12">
        <f>IFERROR(VLOOKUP(X131,祝日!$A$2:$G$744,2,0),0)</f>
        <v>0</v>
      </c>
      <c r="Y13" s="12">
        <f>IFERROR(VLOOKUP(Y131,祝日!$A$2:$G$744,2,0),0)</f>
        <v>0</v>
      </c>
      <c r="Z13" s="12">
        <f>IFERROR(VLOOKUP(Z131,祝日!$A$2:$G$744,2,0),0)</f>
        <v>0</v>
      </c>
      <c r="AA13" s="12">
        <f>IFERROR(VLOOKUP(AA131,祝日!$A$2:$G$744,2,0),0)</f>
        <v>0</v>
      </c>
      <c r="AB13" s="12">
        <f>IFERROR(VLOOKUP(AB131,祝日!$A$2:$G$744,2,0),0)</f>
        <v>0</v>
      </c>
      <c r="AC13" s="12">
        <f>IFERROR(VLOOKUP(AC131,祝日!$A$2:$G$744,2,0),0)</f>
        <v>0</v>
      </c>
      <c r="AD13" s="12">
        <f>IFERROR(VLOOKUP(AD131,祝日!$A$2:$G$744,2,0),0)</f>
        <v>0</v>
      </c>
      <c r="AE13" s="87" t="s">
        <v>40</v>
      </c>
      <c r="AF13" s="88" t="s">
        <v>41</v>
      </c>
      <c r="AG13" s="87" t="s">
        <v>40</v>
      </c>
      <c r="AH13" s="88" t="s">
        <v>42</v>
      </c>
      <c r="AK13" s="49"/>
      <c r="AL13" s="49"/>
      <c r="AO13" s="12">
        <f>IFERROR(VLOOKUP(AO131,祝日!$A$2:$G$744,2,0),0)</f>
        <v>0</v>
      </c>
    </row>
    <row r="14" spans="1:41" ht="23.25" customHeight="1" x14ac:dyDescent="0.5">
      <c r="A14" s="87"/>
      <c r="B14" s="13" t="s">
        <v>4</v>
      </c>
      <c r="C14" s="13">
        <f>IFERROR(VLOOKUP(C131,祝日!$A$2:$G$744,3,0),0)</f>
        <v>0</v>
      </c>
      <c r="D14" s="13">
        <f>IFERROR(VLOOKUP(D131,祝日!$A$2:$G$744,3,0),0)</f>
        <v>0</v>
      </c>
      <c r="E14" s="13">
        <f>IFERROR(VLOOKUP(E131,祝日!$A$2:$G$744,3,0),0)</f>
        <v>0</v>
      </c>
      <c r="F14" s="13">
        <f>IFERROR(VLOOKUP(F131,祝日!$A$2:$G$744,3,0),0)</f>
        <v>0</v>
      </c>
      <c r="G14" s="13">
        <f>IFERROR(VLOOKUP(G131,祝日!$A$2:$G$744,3,0),0)</f>
        <v>0</v>
      </c>
      <c r="H14" s="13">
        <f>IFERROR(VLOOKUP(H131,祝日!$A$2:$G$744,3,0),0)</f>
        <v>0</v>
      </c>
      <c r="I14" s="13">
        <f>IFERROR(VLOOKUP(I131,祝日!$A$2:$G$744,3,0),0)</f>
        <v>0</v>
      </c>
      <c r="J14" s="13">
        <f>IFERROR(VLOOKUP(J131,祝日!$A$2:$G$744,3,0),0)</f>
        <v>0</v>
      </c>
      <c r="K14" s="13">
        <f>IFERROR(VLOOKUP(K131,祝日!$A$2:$G$744,3,0),0)</f>
        <v>0</v>
      </c>
      <c r="L14" s="13">
        <f>IFERROR(VLOOKUP(L131,祝日!$A$2:$G$744,3,0),0)</f>
        <v>0</v>
      </c>
      <c r="M14" s="13">
        <f>IFERROR(VLOOKUP(M131,祝日!$A$2:$G$744,3,0),0)</f>
        <v>0</v>
      </c>
      <c r="N14" s="13">
        <f>IFERROR(VLOOKUP(N131,祝日!$A$2:$G$744,3,0),0)</f>
        <v>0</v>
      </c>
      <c r="O14" s="13">
        <f>IFERROR(VLOOKUP(O131,祝日!$A$2:$G$744,3,0),0)</f>
        <v>0</v>
      </c>
      <c r="P14" s="13">
        <f>IFERROR(VLOOKUP(P131,祝日!$A$2:$G$744,3,0),0)</f>
        <v>0</v>
      </c>
      <c r="Q14" s="13">
        <f>IFERROR(VLOOKUP(Q131,祝日!$A$2:$G$744,3,0),0)</f>
        <v>0</v>
      </c>
      <c r="R14" s="13">
        <f>IFERROR(VLOOKUP(R131,祝日!$A$2:$G$744,3,0),0)</f>
        <v>0</v>
      </c>
      <c r="S14" s="13">
        <f>IFERROR(VLOOKUP(S131,祝日!$A$2:$G$744,3,0),0)</f>
        <v>0</v>
      </c>
      <c r="T14" s="13">
        <f>IFERROR(VLOOKUP(T131,祝日!$A$2:$G$744,3,0),0)</f>
        <v>0</v>
      </c>
      <c r="U14" s="13">
        <f>IFERROR(VLOOKUP(U131,祝日!$A$2:$G$744,3,0),0)</f>
        <v>0</v>
      </c>
      <c r="V14" s="13">
        <f>IFERROR(VLOOKUP(V131,祝日!$A$2:$G$744,3,0),0)</f>
        <v>0</v>
      </c>
      <c r="W14" s="13">
        <f>IFERROR(VLOOKUP(W131,祝日!$A$2:$G$744,3,0),0)</f>
        <v>0</v>
      </c>
      <c r="X14" s="13">
        <f>IFERROR(VLOOKUP(X131,祝日!$A$2:$G$744,3,0),0)</f>
        <v>0</v>
      </c>
      <c r="Y14" s="13">
        <f>IFERROR(VLOOKUP(Y131,祝日!$A$2:$G$744,3,0),0)</f>
        <v>0</v>
      </c>
      <c r="Z14" s="13">
        <f>IFERROR(VLOOKUP(Z131,祝日!$A$2:$G$744,3,0),0)</f>
        <v>0</v>
      </c>
      <c r="AA14" s="13">
        <f>IFERROR(VLOOKUP(AA131,祝日!$A$2:$G$744,3,0),0)</f>
        <v>0</v>
      </c>
      <c r="AB14" s="13">
        <f>IFERROR(VLOOKUP(AB131,祝日!$A$2:$G$744,3,0),0)</f>
        <v>0</v>
      </c>
      <c r="AC14" s="13">
        <f>IFERROR(VLOOKUP(AC131,祝日!$A$2:$G$744,3,0),0)</f>
        <v>0</v>
      </c>
      <c r="AD14" s="13">
        <f>IFERROR(VLOOKUP(AD131,祝日!$A$2:$G$744,3,0),0)</f>
        <v>0</v>
      </c>
      <c r="AE14" s="87"/>
      <c r="AF14" s="88"/>
      <c r="AG14" s="87"/>
      <c r="AH14" s="88"/>
      <c r="AK14" s="49"/>
      <c r="AL14" s="49"/>
      <c r="AO14" s="13">
        <f>IFERROR(VLOOKUP(AO131,祝日!$A$2:$G$744,3,0),0)</f>
        <v>0</v>
      </c>
    </row>
    <row r="15" spans="1:41" ht="23.25" customHeight="1" x14ac:dyDescent="0.5">
      <c r="A15" s="87"/>
      <c r="B15" s="13" t="s">
        <v>5</v>
      </c>
      <c r="C15" s="13">
        <f>IFERROR(VLOOKUP(C131,祝日!$A$2:$G$744,4,0),0)</f>
        <v>0</v>
      </c>
      <c r="D15" s="13">
        <f>IFERROR(VLOOKUP(D131,祝日!$A$2:$G$744,4,0),0)</f>
        <v>0</v>
      </c>
      <c r="E15" s="13">
        <f>IFERROR(VLOOKUP(E131,祝日!$A$2:$G$744,4,0),0)</f>
        <v>0</v>
      </c>
      <c r="F15" s="13">
        <f>IFERROR(VLOOKUP(F131,祝日!$A$2:$G$744,4,0),0)</f>
        <v>0</v>
      </c>
      <c r="G15" s="13">
        <f>IFERROR(VLOOKUP(G131,祝日!$A$2:$G$744,4,0),0)</f>
        <v>0</v>
      </c>
      <c r="H15" s="13">
        <f>IFERROR(VLOOKUP(H131,祝日!$A$2:$G$744,4,0),0)</f>
        <v>0</v>
      </c>
      <c r="I15" s="13">
        <f>IFERROR(VLOOKUP(I131,祝日!$A$2:$G$744,4,0),0)</f>
        <v>0</v>
      </c>
      <c r="J15" s="13">
        <f>IFERROR(VLOOKUP(J131,祝日!$A$2:$G$744,4,0),0)</f>
        <v>0</v>
      </c>
      <c r="K15" s="13">
        <f>IFERROR(VLOOKUP(K131,祝日!$A$2:$G$744,4,0),0)</f>
        <v>0</v>
      </c>
      <c r="L15" s="13">
        <f>IFERROR(VLOOKUP(L131,祝日!$A$2:$G$744,4,0),0)</f>
        <v>0</v>
      </c>
      <c r="M15" s="13">
        <f>IFERROR(VLOOKUP(M131,祝日!$A$2:$G$744,4,0),0)</f>
        <v>0</v>
      </c>
      <c r="N15" s="13">
        <f>IFERROR(VLOOKUP(N131,祝日!$A$2:$G$744,4,0),0)</f>
        <v>0</v>
      </c>
      <c r="O15" s="13">
        <f>IFERROR(VLOOKUP(O131,祝日!$A$2:$G$744,4,0),0)</f>
        <v>0</v>
      </c>
      <c r="P15" s="13">
        <f>IFERROR(VLOOKUP(P131,祝日!$A$2:$G$744,4,0),0)</f>
        <v>0</v>
      </c>
      <c r="Q15" s="13">
        <f>IFERROR(VLOOKUP(Q131,祝日!$A$2:$G$744,4,0),0)</f>
        <v>0</v>
      </c>
      <c r="R15" s="13">
        <f>IFERROR(VLOOKUP(R131,祝日!$A$2:$G$744,4,0),0)</f>
        <v>0</v>
      </c>
      <c r="S15" s="13">
        <f>IFERROR(VLOOKUP(S131,祝日!$A$2:$G$744,4,0),0)</f>
        <v>0</v>
      </c>
      <c r="T15" s="13">
        <f>IFERROR(VLOOKUP(T131,祝日!$A$2:$G$744,4,0),0)</f>
        <v>0</v>
      </c>
      <c r="U15" s="13">
        <f>IFERROR(VLOOKUP(U131,祝日!$A$2:$G$744,4,0),0)</f>
        <v>0</v>
      </c>
      <c r="V15" s="13">
        <f>IFERROR(VLOOKUP(V131,祝日!$A$2:$G$744,4,0),0)</f>
        <v>0</v>
      </c>
      <c r="W15" s="13">
        <f>IFERROR(VLOOKUP(W131,祝日!$A$2:$G$744,4,0),0)</f>
        <v>0</v>
      </c>
      <c r="X15" s="13">
        <f>IFERROR(VLOOKUP(X131,祝日!$A$2:$G$744,4,0),0)</f>
        <v>0</v>
      </c>
      <c r="Y15" s="13">
        <f>IFERROR(VLOOKUP(Y131,祝日!$A$2:$G$744,4,0),0)</f>
        <v>0</v>
      </c>
      <c r="Z15" s="13">
        <f>IFERROR(VLOOKUP(Z131,祝日!$A$2:$G$744,4,0),0)</f>
        <v>0</v>
      </c>
      <c r="AA15" s="13">
        <f>IFERROR(VLOOKUP(AA131,祝日!$A$2:$G$744,4,0),0)</f>
        <v>0</v>
      </c>
      <c r="AB15" s="13">
        <f>IFERROR(VLOOKUP(AB131,祝日!$A$2:$G$744,4,0),0)</f>
        <v>0</v>
      </c>
      <c r="AC15" s="13">
        <f>IFERROR(VLOOKUP(AC131,祝日!$A$2:$G$744,4,0),0)</f>
        <v>0</v>
      </c>
      <c r="AD15" s="13">
        <f>IFERROR(VLOOKUP(AD131,祝日!$A$2:$G$744,4,0),0)</f>
        <v>0</v>
      </c>
      <c r="AE15" s="87"/>
      <c r="AF15" s="88"/>
      <c r="AG15" s="87"/>
      <c r="AH15" s="88"/>
      <c r="AK15" s="49"/>
      <c r="AL15" s="49"/>
      <c r="AO15" s="13">
        <f>IFERROR(VLOOKUP(AO131,祝日!$A$2:$G$744,4,0),0)</f>
        <v>0</v>
      </c>
    </row>
    <row r="16" spans="1:41" s="15" customFormat="1" ht="119.3" customHeight="1" x14ac:dyDescent="0.5">
      <c r="A16" s="87"/>
      <c r="B16" s="14" t="s">
        <v>6</v>
      </c>
      <c r="C16" s="14">
        <f>IFERROR(VLOOKUP(C131,祝日!$A$2:$G$744,5,0),0)</f>
        <v>0</v>
      </c>
      <c r="D16" s="14">
        <f>IFERROR(VLOOKUP(D131,祝日!$A$2:$G$744,5,0),0)</f>
        <v>0</v>
      </c>
      <c r="E16" s="14">
        <f>IFERROR(VLOOKUP(E131,祝日!$A$2:$G$744,5,0),0)</f>
        <v>0</v>
      </c>
      <c r="F16" s="14">
        <f>IFERROR(VLOOKUP(F131,祝日!$A$2:$G$744,5,0),0)</f>
        <v>0</v>
      </c>
      <c r="G16" s="14">
        <f>IFERROR(VLOOKUP(G131,祝日!$A$2:$G$744,5,0),0)</f>
        <v>0</v>
      </c>
      <c r="H16" s="14">
        <f>IFERROR(VLOOKUP(H131,祝日!$A$2:$G$744,5,0),0)</f>
        <v>0</v>
      </c>
      <c r="I16" s="14">
        <f>IFERROR(VLOOKUP(I131,祝日!$A$2:$G$744,5,0),0)</f>
        <v>0</v>
      </c>
      <c r="J16" s="14">
        <f>IFERROR(VLOOKUP(J131,祝日!$A$2:$G$744,5,0),0)</f>
        <v>0</v>
      </c>
      <c r="K16" s="14">
        <f>IFERROR(VLOOKUP(K131,祝日!$A$2:$G$744,5,0),0)</f>
        <v>0</v>
      </c>
      <c r="L16" s="14">
        <f>IFERROR(VLOOKUP(L131,祝日!$A$2:$G$744,5,0),0)</f>
        <v>0</v>
      </c>
      <c r="M16" s="14">
        <f>IFERROR(VLOOKUP(M131,祝日!$A$2:$G$744,5,0),0)</f>
        <v>0</v>
      </c>
      <c r="N16" s="14">
        <f>IFERROR(VLOOKUP(N131,祝日!$A$2:$G$744,5,0),0)</f>
        <v>0</v>
      </c>
      <c r="O16" s="14">
        <f>IFERROR(VLOOKUP(O131,祝日!$A$2:$G$744,5,0),0)</f>
        <v>0</v>
      </c>
      <c r="P16" s="14">
        <f>IFERROR(VLOOKUP(P131,祝日!$A$2:$G$744,5,0),0)</f>
        <v>0</v>
      </c>
      <c r="Q16" s="14">
        <f>IFERROR(VLOOKUP(Q131,祝日!$A$2:$G$744,5,0),0)</f>
        <v>0</v>
      </c>
      <c r="R16" s="14">
        <f>IFERROR(VLOOKUP(R131,祝日!$A$2:$G$744,5,0),0)</f>
        <v>0</v>
      </c>
      <c r="S16" s="14">
        <f>IFERROR(VLOOKUP(S131,祝日!$A$2:$G$744,5,0),0)</f>
        <v>0</v>
      </c>
      <c r="T16" s="14">
        <f>IFERROR(VLOOKUP(T131,祝日!$A$2:$G$744,5,0),0)</f>
        <v>0</v>
      </c>
      <c r="U16" s="14">
        <f>IFERROR(VLOOKUP(U131,祝日!$A$2:$G$744,5,0),0)</f>
        <v>0</v>
      </c>
      <c r="V16" s="14">
        <f>IFERROR(VLOOKUP(V131,祝日!$A$2:$G$744,5,0),0)</f>
        <v>0</v>
      </c>
      <c r="W16" s="14">
        <f>IFERROR(VLOOKUP(W131,祝日!$A$2:$G$744,5,0),0)</f>
        <v>0</v>
      </c>
      <c r="X16" s="14">
        <f>IFERROR(VLOOKUP(X131,祝日!$A$2:$G$744,5,0),0)</f>
        <v>0</v>
      </c>
      <c r="Y16" s="14">
        <f>IFERROR(VLOOKUP(Y131,祝日!$A$2:$G$744,5,0),0)</f>
        <v>0</v>
      </c>
      <c r="Z16" s="14">
        <f>IFERROR(VLOOKUP(Z131,祝日!$A$2:$G$744,5,0),0)</f>
        <v>0</v>
      </c>
      <c r="AA16" s="14">
        <f>IFERROR(VLOOKUP(AA131,祝日!$A$2:$G$744,5,0),0)</f>
        <v>0</v>
      </c>
      <c r="AB16" s="14">
        <f>IFERROR(VLOOKUP(AB131,祝日!$A$2:$G$744,5,0),0)</f>
        <v>0</v>
      </c>
      <c r="AC16" s="14">
        <f>IFERROR(VLOOKUP(AC131,祝日!$A$2:$G$744,5,0),0)</f>
        <v>0</v>
      </c>
      <c r="AD16" s="14">
        <f>IFERROR(VLOOKUP(AD131,祝日!$A$2:$G$744,5,0),0)</f>
        <v>0</v>
      </c>
      <c r="AE16" s="87"/>
      <c r="AF16" s="88"/>
      <c r="AG16" s="87"/>
      <c r="AH16" s="88"/>
      <c r="AI16" s="39"/>
      <c r="AJ16" s="39"/>
      <c r="AK16" s="50"/>
      <c r="AL16" s="50"/>
      <c r="AM16" s="39"/>
      <c r="AN16" s="39"/>
      <c r="AO16" s="14">
        <f>IFERROR(VLOOKUP(AO131,祝日!$A$2:$G$744,5,0),0)</f>
        <v>0</v>
      </c>
    </row>
    <row r="17" spans="1:41" ht="28.5" customHeight="1" x14ac:dyDescent="0.5">
      <c r="A17" s="87"/>
      <c r="B17" s="13" t="s">
        <v>7</v>
      </c>
      <c r="C17" s="128">
        <f>IFERROR(VLOOKUP(C131,祝日!$A$2:$G$744,6,0),0)</f>
        <v>0</v>
      </c>
      <c r="D17" s="128">
        <f>IFERROR(VLOOKUP(D131,祝日!$A$2:$G$744,6,0),0)</f>
        <v>0</v>
      </c>
      <c r="E17" s="128">
        <f>IFERROR(VLOOKUP(E131,祝日!$A$2:$G$744,6,0),0)</f>
        <v>0</v>
      </c>
      <c r="F17" s="128">
        <f>IFERROR(VLOOKUP(F131,祝日!$A$2:$G$744,6,0),0)</f>
        <v>0</v>
      </c>
      <c r="G17" s="128">
        <f>IFERROR(VLOOKUP(G131,祝日!$A$2:$G$744,6,0),0)</f>
        <v>0</v>
      </c>
      <c r="H17" s="128">
        <f>IFERROR(VLOOKUP(H131,祝日!$A$2:$G$744,6,0),0)</f>
        <v>0</v>
      </c>
      <c r="I17" s="128">
        <f>IFERROR(VLOOKUP(I131,祝日!$A$2:$G$744,6,0),0)</f>
        <v>0</v>
      </c>
      <c r="J17" s="128">
        <f>IFERROR(VLOOKUP(J131,祝日!$A$2:$G$744,6,0),0)</f>
        <v>0</v>
      </c>
      <c r="K17" s="128">
        <f>IFERROR(VLOOKUP(K131,祝日!$A$2:$G$744,6,0),0)</f>
        <v>0</v>
      </c>
      <c r="L17" s="128">
        <f>IFERROR(VLOOKUP(L131,祝日!$A$2:$G$744,6,0),0)</f>
        <v>0</v>
      </c>
      <c r="M17" s="128">
        <f>IFERROR(VLOOKUP(M131,祝日!$A$2:$G$744,6,0),0)</f>
        <v>0</v>
      </c>
      <c r="N17" s="128">
        <f>IFERROR(VLOOKUP(N131,祝日!$A$2:$G$744,6,0),0)</f>
        <v>0</v>
      </c>
      <c r="O17" s="128">
        <f>IFERROR(VLOOKUP(O131,祝日!$A$2:$G$744,6,0),0)</f>
        <v>0</v>
      </c>
      <c r="P17" s="128">
        <f>IFERROR(VLOOKUP(P131,祝日!$A$2:$G$744,6,0),0)</f>
        <v>0</v>
      </c>
      <c r="Q17" s="128">
        <f>IFERROR(VLOOKUP(Q131,祝日!$A$2:$G$744,6,0),0)</f>
        <v>0</v>
      </c>
      <c r="R17" s="128">
        <f>IFERROR(VLOOKUP(R131,祝日!$A$2:$G$744,6,0),0)</f>
        <v>0</v>
      </c>
      <c r="S17" s="128">
        <f>IFERROR(VLOOKUP(S131,祝日!$A$2:$G$744,6,0),0)</f>
        <v>0</v>
      </c>
      <c r="T17" s="128">
        <f>IFERROR(VLOOKUP(T131,祝日!$A$2:$G$744,6,0),0)</f>
        <v>0</v>
      </c>
      <c r="U17" s="128">
        <f>IFERROR(VLOOKUP(U131,祝日!$A$2:$G$744,6,0),0)</f>
        <v>0</v>
      </c>
      <c r="V17" s="128">
        <f>IFERROR(VLOOKUP(V131,祝日!$A$2:$G$744,6,0),0)</f>
        <v>0</v>
      </c>
      <c r="W17" s="128">
        <f>IFERROR(VLOOKUP(W131,祝日!$A$2:$G$744,6,0),0)</f>
        <v>0</v>
      </c>
      <c r="X17" s="128">
        <f>IFERROR(VLOOKUP(X131,祝日!$A$2:$G$744,6,0),0)</f>
        <v>0</v>
      </c>
      <c r="Y17" s="128">
        <f>IFERROR(VLOOKUP(Y131,祝日!$A$2:$G$744,6,0),0)</f>
        <v>0</v>
      </c>
      <c r="Z17" s="128">
        <f>IFERROR(VLOOKUP(Z131,祝日!$A$2:$G$744,6,0),0)</f>
        <v>0</v>
      </c>
      <c r="AA17" s="128">
        <f>IFERROR(VLOOKUP(AA131,祝日!$A$2:$G$744,6,0),0)</f>
        <v>0</v>
      </c>
      <c r="AB17" s="128">
        <f>IFERROR(VLOOKUP(AB131,祝日!$A$2:$G$744,6,0),0)</f>
        <v>0</v>
      </c>
      <c r="AC17" s="128">
        <f>IFERROR(VLOOKUP(AC131,祝日!$A$2:$G$744,6,0),0)</f>
        <v>0</v>
      </c>
      <c r="AD17" s="128">
        <f>IFERROR(VLOOKUP(AD131,祝日!$A$2:$G$744,6,0),0)</f>
        <v>0</v>
      </c>
      <c r="AE17" s="52">
        <f>(COUNTBLANK(C17:AD17))+(COUNTIF(C17:AD17,"0"))+(COUNTIF(C17:AD17,"休"))+(COUNTIF(C17:AD17,"夏"))</f>
        <v>28</v>
      </c>
      <c r="AF17" s="53">
        <f>(COUNTIF(C17:AD17,"休"))+(COUNTIF(C17:AD17,"夏"))</f>
        <v>0</v>
      </c>
      <c r="AG17" s="52">
        <f>(COUNTBLANK(C18:AD18))+(COUNTIF(C18:AD18,"0"))+(COUNTIF(C18:AD18,"休"))+(COUNTIF(C18:AD18,"代")+(COUNTIF(C18:AD18,"夏")))</f>
        <v>28</v>
      </c>
      <c r="AH17" s="53">
        <f>(COUNTIF(C18:AD18,"休"))+(COUNTIF(C18:AD18,"代")+(COUNTIF(C18:AD18,"夏")))</f>
        <v>0</v>
      </c>
      <c r="AK17" s="49"/>
      <c r="AL17" s="49"/>
      <c r="AO17" s="51">
        <f>IFERROR(VLOOKUP(AO131,祝日!$A$2:$G$744,6,0),0)</f>
        <v>0</v>
      </c>
    </row>
    <row r="18" spans="1:41" ht="28.5" customHeight="1" thickBot="1" x14ac:dyDescent="0.55000000000000004">
      <c r="A18" s="107"/>
      <c r="B18" s="47" t="s">
        <v>8</v>
      </c>
      <c r="C18" s="127">
        <f>IFERROR(VLOOKUP(C131,祝日!$A$2:$G$744,7,0),0)</f>
        <v>0</v>
      </c>
      <c r="D18" s="127">
        <f>IFERROR(VLOOKUP(D131,祝日!$A$2:$G$744,7,0),0)</f>
        <v>0</v>
      </c>
      <c r="E18" s="127">
        <f>IFERROR(VLOOKUP(E131,祝日!$A$2:$G$744,7,0),0)</f>
        <v>0</v>
      </c>
      <c r="F18" s="127">
        <f>IFERROR(VLOOKUP(F131,祝日!$A$2:$G$744,7,0),0)</f>
        <v>0</v>
      </c>
      <c r="G18" s="127">
        <f>IFERROR(VLOOKUP(G131,祝日!$A$2:$G$744,7,0),0)</f>
        <v>0</v>
      </c>
      <c r="H18" s="127">
        <f>IFERROR(VLOOKUP(H131,祝日!$A$2:$G$744,7,0),0)</f>
        <v>0</v>
      </c>
      <c r="I18" s="127">
        <f>IFERROR(VLOOKUP(I131,祝日!$A$2:$G$744,7,0),0)</f>
        <v>0</v>
      </c>
      <c r="J18" s="127">
        <f>IFERROR(VLOOKUP(J131,祝日!$A$2:$G$744,7,0),0)</f>
        <v>0</v>
      </c>
      <c r="K18" s="127">
        <f>IFERROR(VLOOKUP(K131,祝日!$A$2:$G$744,7,0),0)</f>
        <v>0</v>
      </c>
      <c r="L18" s="127">
        <f>IFERROR(VLOOKUP(L131,祝日!$A$2:$G$744,7,0),0)</f>
        <v>0</v>
      </c>
      <c r="M18" s="127">
        <f>IFERROR(VLOOKUP(M131,祝日!$A$2:$G$744,7,0),0)</f>
        <v>0</v>
      </c>
      <c r="N18" s="127">
        <f>IFERROR(VLOOKUP(N131,祝日!$A$2:$G$744,7,0),0)</f>
        <v>0</v>
      </c>
      <c r="O18" s="127">
        <f>IFERROR(VLOOKUP(O131,祝日!$A$2:$G$744,7,0),0)</f>
        <v>0</v>
      </c>
      <c r="P18" s="127">
        <f>IFERROR(VLOOKUP(P131,祝日!$A$2:$G$744,7,0),0)</f>
        <v>0</v>
      </c>
      <c r="Q18" s="127">
        <f>IFERROR(VLOOKUP(Q131,祝日!$A$2:$G$744,7,0),0)</f>
        <v>0</v>
      </c>
      <c r="R18" s="127">
        <f>IFERROR(VLOOKUP(R131,祝日!$A$2:$G$744,7,0),0)</f>
        <v>0</v>
      </c>
      <c r="S18" s="127">
        <f>IFERROR(VLOOKUP(S131,祝日!$A$2:$G$744,7,0),0)</f>
        <v>0</v>
      </c>
      <c r="T18" s="127">
        <f>IFERROR(VLOOKUP(T131,祝日!$A$2:$G$744,7,0),0)</f>
        <v>0</v>
      </c>
      <c r="U18" s="127">
        <f>IFERROR(VLOOKUP(U131,祝日!$A$2:$G$744,7,0),0)</f>
        <v>0</v>
      </c>
      <c r="V18" s="127">
        <f>IFERROR(VLOOKUP(V131,祝日!$A$2:$G$744,7,0),0)</f>
        <v>0</v>
      </c>
      <c r="W18" s="127">
        <f>IFERROR(VLOOKUP(W131,祝日!$A$2:$G$744,7,0),0)</f>
        <v>0</v>
      </c>
      <c r="X18" s="127">
        <f>IFERROR(VLOOKUP(X131,祝日!$A$2:$G$744,7,0),0)</f>
        <v>0</v>
      </c>
      <c r="Y18" s="127">
        <f>IFERROR(VLOOKUP(Y131,祝日!$A$2:$G$744,7,0),0)</f>
        <v>0</v>
      </c>
      <c r="Z18" s="127">
        <f>IFERROR(VLOOKUP(Z131,祝日!$A$2:$G$744,7,0),0)</f>
        <v>0</v>
      </c>
      <c r="AA18" s="127">
        <f>IFERROR(VLOOKUP(AA131,祝日!$A$2:$G$744,7,0),0)</f>
        <v>0</v>
      </c>
      <c r="AB18" s="127">
        <f>IFERROR(VLOOKUP(AB131,祝日!$A$2:$G$744,7,0),0)</f>
        <v>0</v>
      </c>
      <c r="AC18" s="127">
        <f>IFERROR(VLOOKUP(AC131,祝日!$A$2:$G$744,7,0),0)</f>
        <v>0</v>
      </c>
      <c r="AD18" s="127">
        <f>IFERROR(VLOOKUP(AD131,祝日!$A$2:$G$744,7,0),0)</f>
        <v>0</v>
      </c>
      <c r="AE18" s="77" t="str">
        <f>IFERROR(IF(AK18&gt;0.285,$F$117,IF(AK18&gt;0.249,$F$118,IF(AK18&gt;0.214,$F$119,$F$120))),0)</f>
        <v>未達成</v>
      </c>
      <c r="AF18" s="78"/>
      <c r="AG18" s="77" t="str">
        <f>IFERROR(IF(AL18&gt;0.285,$F$117,IF(AL18&gt;0.249,$F$118,IF(AL18&gt;0.214,$F$119,$F$120))),0)</f>
        <v>未達成</v>
      </c>
      <c r="AH18" s="78"/>
      <c r="AK18" s="55">
        <f>AF17/AE17</f>
        <v>0</v>
      </c>
      <c r="AL18" s="56">
        <f>AH17/AG17</f>
        <v>0</v>
      </c>
      <c r="AO18" s="54">
        <f>IFERROR(VLOOKUP(AO131,祝日!$A$2:$G$744,7,0),0)</f>
        <v>0</v>
      </c>
    </row>
    <row r="19" spans="1:41" ht="23.25" customHeight="1" x14ac:dyDescent="0.5">
      <c r="A19" s="106" t="s">
        <v>94</v>
      </c>
      <c r="B19" s="12" t="s">
        <v>2</v>
      </c>
      <c r="C19" s="12">
        <f>IFERROR(VLOOKUP(C132,祝日!$A$2:$G$744,2,0),0)</f>
        <v>0</v>
      </c>
      <c r="D19" s="12">
        <f>IFERROR(VLOOKUP(D132,祝日!$A$2:$G$744,2,0),0)</f>
        <v>0</v>
      </c>
      <c r="E19" s="12">
        <f>IFERROR(VLOOKUP(E132,祝日!$A$2:$G$744,2,0),0)</f>
        <v>0</v>
      </c>
      <c r="F19" s="12">
        <f>IFERROR(VLOOKUP(F132,祝日!$A$2:$G$744,2,0),0)</f>
        <v>0</v>
      </c>
      <c r="G19" s="12">
        <f>IFERROR(VLOOKUP(G132,祝日!$A$2:$G$744,2,0),0)</f>
        <v>0</v>
      </c>
      <c r="H19" s="12">
        <f>IFERROR(VLOOKUP(H132,祝日!$A$2:$G$744,2,0),0)</f>
        <v>0</v>
      </c>
      <c r="I19" s="12">
        <f>IFERROR(VLOOKUP(I132,祝日!$A$2:$G$744,2,0),0)</f>
        <v>0</v>
      </c>
      <c r="J19" s="12">
        <f>IFERROR(VLOOKUP(J132,祝日!$A$2:$G$744,2,0),0)</f>
        <v>0</v>
      </c>
      <c r="K19" s="12">
        <f>IFERROR(VLOOKUP(K132,祝日!$A$2:$G$744,2,0),0)</f>
        <v>0</v>
      </c>
      <c r="L19" s="12">
        <f>IFERROR(VLOOKUP(L132,祝日!$A$2:$G$744,2,0),0)</f>
        <v>0</v>
      </c>
      <c r="M19" s="12">
        <f>IFERROR(VLOOKUP(M132,祝日!$A$2:$G$744,2,0),0)</f>
        <v>0</v>
      </c>
      <c r="N19" s="12">
        <f>IFERROR(VLOOKUP(N132,祝日!$A$2:$G$744,2,0),0)</f>
        <v>0</v>
      </c>
      <c r="O19" s="12">
        <f>IFERROR(VLOOKUP(O132,祝日!$A$2:$G$744,2,0),0)</f>
        <v>0</v>
      </c>
      <c r="P19" s="12">
        <f>IFERROR(VLOOKUP(P132,祝日!$A$2:$G$744,2,0),0)</f>
        <v>0</v>
      </c>
      <c r="Q19" s="12">
        <f>IFERROR(VLOOKUP(Q132,祝日!$A$2:$G$744,2,0),0)</f>
        <v>0</v>
      </c>
      <c r="R19" s="12">
        <f>IFERROR(VLOOKUP(R132,祝日!$A$2:$G$744,2,0),0)</f>
        <v>0</v>
      </c>
      <c r="S19" s="12">
        <f>IFERROR(VLOOKUP(S132,祝日!$A$2:$G$744,2,0),0)</f>
        <v>0</v>
      </c>
      <c r="T19" s="12">
        <f>IFERROR(VLOOKUP(T132,祝日!$A$2:$G$744,2,0),0)</f>
        <v>0</v>
      </c>
      <c r="U19" s="12">
        <f>IFERROR(VLOOKUP(U132,祝日!$A$2:$G$744,2,0),0)</f>
        <v>0</v>
      </c>
      <c r="V19" s="12">
        <f>IFERROR(VLOOKUP(V132,祝日!$A$2:$G$744,2,0),0)</f>
        <v>0</v>
      </c>
      <c r="W19" s="12">
        <f>IFERROR(VLOOKUP(W132,祝日!$A$2:$G$744,2,0),0)</f>
        <v>0</v>
      </c>
      <c r="X19" s="12">
        <f>IFERROR(VLOOKUP(X132,祝日!$A$2:$G$744,2,0),0)</f>
        <v>0</v>
      </c>
      <c r="Y19" s="12">
        <f>IFERROR(VLOOKUP(Y132,祝日!$A$2:$G$744,2,0),0)</f>
        <v>0</v>
      </c>
      <c r="Z19" s="12">
        <f>IFERROR(VLOOKUP(Z132,祝日!$A$2:$G$744,2,0),0)</f>
        <v>0</v>
      </c>
      <c r="AA19" s="12">
        <f>IFERROR(VLOOKUP(AA132,祝日!$A$2:$G$744,2,0),0)</f>
        <v>0</v>
      </c>
      <c r="AB19" s="12">
        <f>IFERROR(VLOOKUP(AB132,祝日!$A$2:$G$744,2,0),0)</f>
        <v>0</v>
      </c>
      <c r="AC19" s="12">
        <f>IFERROR(VLOOKUP(AC132,祝日!$A$2:$G$744,2,0),0)</f>
        <v>0</v>
      </c>
      <c r="AD19" s="12">
        <f>IFERROR(VLOOKUP(AD132,祝日!$A$2:$G$744,2,0),0)</f>
        <v>0</v>
      </c>
      <c r="AE19" s="87" t="s">
        <v>40</v>
      </c>
      <c r="AF19" s="88" t="s">
        <v>41</v>
      </c>
      <c r="AG19" s="87" t="s">
        <v>40</v>
      </c>
      <c r="AH19" s="88" t="s">
        <v>42</v>
      </c>
      <c r="AK19" s="49"/>
      <c r="AL19" s="49"/>
      <c r="AO19" s="12">
        <f>IFERROR(VLOOKUP(AO132,祝日!$A$2:$G$744,2,0),0)</f>
        <v>0</v>
      </c>
    </row>
    <row r="20" spans="1:41" ht="23.25" customHeight="1" x14ac:dyDescent="0.5">
      <c r="A20" s="87"/>
      <c r="B20" s="13" t="s">
        <v>4</v>
      </c>
      <c r="C20" s="13">
        <f>IFERROR(VLOOKUP(C132,祝日!$A$2:$G$744,3,0),0)</f>
        <v>0</v>
      </c>
      <c r="D20" s="13">
        <f>IFERROR(VLOOKUP(D132,祝日!$A$2:$G$744,3,0),0)</f>
        <v>0</v>
      </c>
      <c r="E20" s="13">
        <f>IFERROR(VLOOKUP(E132,祝日!$A$2:$G$744,3,0),0)</f>
        <v>0</v>
      </c>
      <c r="F20" s="13">
        <f>IFERROR(VLOOKUP(F132,祝日!$A$2:$G$744,3,0),0)</f>
        <v>0</v>
      </c>
      <c r="G20" s="13">
        <f>IFERROR(VLOOKUP(G132,祝日!$A$2:$G$744,3,0),0)</f>
        <v>0</v>
      </c>
      <c r="H20" s="13">
        <f>IFERROR(VLOOKUP(H132,祝日!$A$2:$G$744,3,0),0)</f>
        <v>0</v>
      </c>
      <c r="I20" s="13">
        <f>IFERROR(VLOOKUP(I132,祝日!$A$2:$G$744,3,0),0)</f>
        <v>0</v>
      </c>
      <c r="J20" s="13">
        <f>IFERROR(VLOOKUP(J132,祝日!$A$2:$G$744,3,0),0)</f>
        <v>0</v>
      </c>
      <c r="K20" s="13">
        <f>IFERROR(VLOOKUP(K132,祝日!$A$2:$G$744,3,0),0)</f>
        <v>0</v>
      </c>
      <c r="L20" s="13">
        <f>IFERROR(VLOOKUP(L132,祝日!$A$2:$G$744,3,0),0)</f>
        <v>0</v>
      </c>
      <c r="M20" s="13">
        <f>IFERROR(VLOOKUP(M132,祝日!$A$2:$G$744,3,0),0)</f>
        <v>0</v>
      </c>
      <c r="N20" s="13">
        <f>IFERROR(VLOOKUP(N132,祝日!$A$2:$G$744,3,0),0)</f>
        <v>0</v>
      </c>
      <c r="O20" s="13">
        <f>IFERROR(VLOOKUP(O132,祝日!$A$2:$G$744,3,0),0)</f>
        <v>0</v>
      </c>
      <c r="P20" s="13">
        <f>IFERROR(VLOOKUP(P132,祝日!$A$2:$G$744,3,0),0)</f>
        <v>0</v>
      </c>
      <c r="Q20" s="13">
        <f>IFERROR(VLOOKUP(Q132,祝日!$A$2:$G$744,3,0),0)</f>
        <v>0</v>
      </c>
      <c r="R20" s="13">
        <f>IFERROR(VLOOKUP(R132,祝日!$A$2:$G$744,3,0),0)</f>
        <v>0</v>
      </c>
      <c r="S20" s="13">
        <f>IFERROR(VLOOKUP(S132,祝日!$A$2:$G$744,3,0),0)</f>
        <v>0</v>
      </c>
      <c r="T20" s="13">
        <f>IFERROR(VLOOKUP(T132,祝日!$A$2:$G$744,3,0),0)</f>
        <v>0</v>
      </c>
      <c r="U20" s="13">
        <f>IFERROR(VLOOKUP(U132,祝日!$A$2:$G$744,3,0),0)</f>
        <v>0</v>
      </c>
      <c r="V20" s="13">
        <f>IFERROR(VLOOKUP(V132,祝日!$A$2:$G$744,3,0),0)</f>
        <v>0</v>
      </c>
      <c r="W20" s="13">
        <f>IFERROR(VLOOKUP(W132,祝日!$A$2:$G$744,3,0),0)</f>
        <v>0</v>
      </c>
      <c r="X20" s="13">
        <f>IFERROR(VLOOKUP(X132,祝日!$A$2:$G$744,3,0),0)</f>
        <v>0</v>
      </c>
      <c r="Y20" s="13">
        <f>IFERROR(VLOOKUP(Y132,祝日!$A$2:$G$744,3,0),0)</f>
        <v>0</v>
      </c>
      <c r="Z20" s="13">
        <f>IFERROR(VLOOKUP(Z132,祝日!$A$2:$G$744,3,0),0)</f>
        <v>0</v>
      </c>
      <c r="AA20" s="13">
        <f>IFERROR(VLOOKUP(AA132,祝日!$A$2:$G$744,3,0),0)</f>
        <v>0</v>
      </c>
      <c r="AB20" s="13">
        <f>IFERROR(VLOOKUP(AB132,祝日!$A$2:$G$744,3,0),0)</f>
        <v>0</v>
      </c>
      <c r="AC20" s="13">
        <f>IFERROR(VLOOKUP(AC132,祝日!$A$2:$G$744,3,0),0)</f>
        <v>0</v>
      </c>
      <c r="AD20" s="13">
        <f>IFERROR(VLOOKUP(AD132,祝日!$A$2:$G$744,3,0),0)</f>
        <v>0</v>
      </c>
      <c r="AE20" s="87"/>
      <c r="AF20" s="88"/>
      <c r="AG20" s="87"/>
      <c r="AH20" s="88"/>
      <c r="AK20" s="49"/>
      <c r="AL20" s="49"/>
      <c r="AO20" s="13">
        <f>IFERROR(VLOOKUP(AO132,祝日!$A$2:$G$744,3,0),0)</f>
        <v>0</v>
      </c>
    </row>
    <row r="21" spans="1:41" ht="23.25" customHeight="1" x14ac:dyDescent="0.5">
      <c r="A21" s="87"/>
      <c r="B21" s="13" t="s">
        <v>5</v>
      </c>
      <c r="C21" s="13">
        <f>IFERROR(VLOOKUP(C132,祝日!$A$2:$G$744,4,0),0)</f>
        <v>0</v>
      </c>
      <c r="D21" s="13">
        <f>IFERROR(VLOOKUP(D132,祝日!$A$2:$G$744,4,0),0)</f>
        <v>0</v>
      </c>
      <c r="E21" s="13">
        <f>IFERROR(VLOOKUP(E132,祝日!$A$2:$G$744,4,0),0)</f>
        <v>0</v>
      </c>
      <c r="F21" s="13">
        <f>IFERROR(VLOOKUP(F132,祝日!$A$2:$G$744,4,0),0)</f>
        <v>0</v>
      </c>
      <c r="G21" s="13">
        <f>IFERROR(VLOOKUP(G132,祝日!$A$2:$G$744,4,0),0)</f>
        <v>0</v>
      </c>
      <c r="H21" s="13">
        <f>IFERROR(VLOOKUP(H132,祝日!$A$2:$G$744,4,0),0)</f>
        <v>0</v>
      </c>
      <c r="I21" s="13">
        <f>IFERROR(VLOOKUP(I132,祝日!$A$2:$G$744,4,0),0)</f>
        <v>0</v>
      </c>
      <c r="J21" s="13">
        <f>IFERROR(VLOOKUP(J132,祝日!$A$2:$G$744,4,0),0)</f>
        <v>0</v>
      </c>
      <c r="K21" s="13">
        <f>IFERROR(VLOOKUP(K132,祝日!$A$2:$G$744,4,0),0)</f>
        <v>0</v>
      </c>
      <c r="L21" s="13">
        <f>IFERROR(VLOOKUP(L132,祝日!$A$2:$G$744,4,0),0)</f>
        <v>0</v>
      </c>
      <c r="M21" s="13">
        <f>IFERROR(VLOOKUP(M132,祝日!$A$2:$G$744,4,0),0)</f>
        <v>0</v>
      </c>
      <c r="N21" s="13">
        <f>IFERROR(VLOOKUP(N132,祝日!$A$2:$G$744,4,0),0)</f>
        <v>0</v>
      </c>
      <c r="O21" s="13">
        <f>IFERROR(VLOOKUP(O132,祝日!$A$2:$G$744,4,0),0)</f>
        <v>0</v>
      </c>
      <c r="P21" s="13">
        <f>IFERROR(VLOOKUP(P132,祝日!$A$2:$G$744,4,0),0)</f>
        <v>0</v>
      </c>
      <c r="Q21" s="13">
        <f>IFERROR(VLOOKUP(Q132,祝日!$A$2:$G$744,4,0),0)</f>
        <v>0</v>
      </c>
      <c r="R21" s="13">
        <f>IFERROR(VLOOKUP(R132,祝日!$A$2:$G$744,4,0),0)</f>
        <v>0</v>
      </c>
      <c r="S21" s="13">
        <f>IFERROR(VLOOKUP(S132,祝日!$A$2:$G$744,4,0),0)</f>
        <v>0</v>
      </c>
      <c r="T21" s="13">
        <f>IFERROR(VLOOKUP(T132,祝日!$A$2:$G$744,4,0),0)</f>
        <v>0</v>
      </c>
      <c r="U21" s="13">
        <f>IFERROR(VLOOKUP(U132,祝日!$A$2:$G$744,4,0),0)</f>
        <v>0</v>
      </c>
      <c r="V21" s="13">
        <f>IFERROR(VLOOKUP(V132,祝日!$A$2:$G$744,4,0),0)</f>
        <v>0</v>
      </c>
      <c r="W21" s="13">
        <f>IFERROR(VLOOKUP(W132,祝日!$A$2:$G$744,4,0),0)</f>
        <v>0</v>
      </c>
      <c r="X21" s="13">
        <f>IFERROR(VLOOKUP(X132,祝日!$A$2:$G$744,4,0),0)</f>
        <v>0</v>
      </c>
      <c r="Y21" s="13">
        <f>IFERROR(VLOOKUP(Y132,祝日!$A$2:$G$744,4,0),0)</f>
        <v>0</v>
      </c>
      <c r="Z21" s="13">
        <f>IFERROR(VLOOKUP(Z132,祝日!$A$2:$G$744,4,0),0)</f>
        <v>0</v>
      </c>
      <c r="AA21" s="13">
        <f>IFERROR(VLOOKUP(AA132,祝日!$A$2:$G$744,4,0),0)</f>
        <v>0</v>
      </c>
      <c r="AB21" s="13">
        <f>IFERROR(VLOOKUP(AB132,祝日!$A$2:$G$744,4,0),0)</f>
        <v>0</v>
      </c>
      <c r="AC21" s="13">
        <f>IFERROR(VLOOKUP(AC132,祝日!$A$2:$G$744,4,0),0)</f>
        <v>0</v>
      </c>
      <c r="AD21" s="13">
        <f>IFERROR(VLOOKUP(AD132,祝日!$A$2:$G$744,4,0),0)</f>
        <v>0</v>
      </c>
      <c r="AE21" s="87"/>
      <c r="AF21" s="88"/>
      <c r="AG21" s="87"/>
      <c r="AH21" s="88"/>
      <c r="AK21" s="49"/>
      <c r="AL21" s="49"/>
      <c r="AO21" s="13">
        <f>IFERROR(VLOOKUP(AO132,祝日!$A$2:$G$744,4,0),0)</f>
        <v>0</v>
      </c>
    </row>
    <row r="22" spans="1:41" s="15" customFormat="1" ht="119.3" customHeight="1" x14ac:dyDescent="0.5">
      <c r="A22" s="87"/>
      <c r="B22" s="14" t="s">
        <v>6</v>
      </c>
      <c r="C22" s="14">
        <f>IFERROR(VLOOKUP(C132,祝日!$A$2:$G$744,5,0),0)</f>
        <v>0</v>
      </c>
      <c r="D22" s="14">
        <f>IFERROR(VLOOKUP(D132,祝日!$A$2:$G$744,5,0),0)</f>
        <v>0</v>
      </c>
      <c r="E22" s="14">
        <f>IFERROR(VLOOKUP(E132,祝日!$A$2:$G$744,5,0),0)</f>
        <v>0</v>
      </c>
      <c r="F22" s="14">
        <f>IFERROR(VLOOKUP(F132,祝日!$A$2:$G$744,5,0),0)</f>
        <v>0</v>
      </c>
      <c r="G22" s="14">
        <f>IFERROR(VLOOKUP(G132,祝日!$A$2:$G$744,5,0),0)</f>
        <v>0</v>
      </c>
      <c r="H22" s="14">
        <f>IFERROR(VLOOKUP(H132,祝日!$A$2:$G$744,5,0),0)</f>
        <v>0</v>
      </c>
      <c r="I22" s="14">
        <f>IFERROR(VLOOKUP(I132,祝日!$A$2:$G$744,5,0),0)</f>
        <v>0</v>
      </c>
      <c r="J22" s="14">
        <f>IFERROR(VLOOKUP(J132,祝日!$A$2:$G$744,5,0),0)</f>
        <v>0</v>
      </c>
      <c r="K22" s="14">
        <f>IFERROR(VLOOKUP(K132,祝日!$A$2:$G$744,5,0),0)</f>
        <v>0</v>
      </c>
      <c r="L22" s="14">
        <f>IFERROR(VLOOKUP(L132,祝日!$A$2:$G$744,5,0),0)</f>
        <v>0</v>
      </c>
      <c r="M22" s="14">
        <f>IFERROR(VLOOKUP(M132,祝日!$A$2:$G$744,5,0),0)</f>
        <v>0</v>
      </c>
      <c r="N22" s="14">
        <f>IFERROR(VLOOKUP(N132,祝日!$A$2:$G$744,5,0),0)</f>
        <v>0</v>
      </c>
      <c r="O22" s="14">
        <f>IFERROR(VLOOKUP(O132,祝日!$A$2:$G$744,5,0),0)</f>
        <v>0</v>
      </c>
      <c r="P22" s="14">
        <f>IFERROR(VLOOKUP(P132,祝日!$A$2:$G$744,5,0),0)</f>
        <v>0</v>
      </c>
      <c r="Q22" s="14">
        <f>IFERROR(VLOOKUP(Q132,祝日!$A$2:$G$744,5,0),0)</f>
        <v>0</v>
      </c>
      <c r="R22" s="14">
        <f>IFERROR(VLOOKUP(R132,祝日!$A$2:$G$744,5,0),0)</f>
        <v>0</v>
      </c>
      <c r="S22" s="14">
        <f>IFERROR(VLOOKUP(S132,祝日!$A$2:$G$744,5,0),0)</f>
        <v>0</v>
      </c>
      <c r="T22" s="14">
        <f>IFERROR(VLOOKUP(T132,祝日!$A$2:$G$744,5,0),0)</f>
        <v>0</v>
      </c>
      <c r="U22" s="14">
        <f>IFERROR(VLOOKUP(U132,祝日!$A$2:$G$744,5,0),0)</f>
        <v>0</v>
      </c>
      <c r="V22" s="14">
        <f>IFERROR(VLOOKUP(V132,祝日!$A$2:$G$744,5,0),0)</f>
        <v>0</v>
      </c>
      <c r="W22" s="14">
        <f>IFERROR(VLOOKUP(W132,祝日!$A$2:$G$744,5,0),0)</f>
        <v>0</v>
      </c>
      <c r="X22" s="14">
        <f>IFERROR(VLOOKUP(X132,祝日!$A$2:$G$744,5,0),0)</f>
        <v>0</v>
      </c>
      <c r="Y22" s="14">
        <f>IFERROR(VLOOKUP(Y132,祝日!$A$2:$G$744,5,0),0)</f>
        <v>0</v>
      </c>
      <c r="Z22" s="14">
        <f>IFERROR(VLOOKUP(Z132,祝日!$A$2:$G$744,5,0),0)</f>
        <v>0</v>
      </c>
      <c r="AA22" s="14">
        <f>IFERROR(VLOOKUP(AA132,祝日!$A$2:$G$744,5,0),0)</f>
        <v>0</v>
      </c>
      <c r="AB22" s="14">
        <f>IFERROR(VLOOKUP(AB132,祝日!$A$2:$G$744,5,0),0)</f>
        <v>0</v>
      </c>
      <c r="AC22" s="14">
        <f>IFERROR(VLOOKUP(AC132,祝日!$A$2:$G$744,5,0),0)</f>
        <v>0</v>
      </c>
      <c r="AD22" s="14">
        <f>IFERROR(VLOOKUP(AD132,祝日!$A$2:$G$744,5,0),0)</f>
        <v>0</v>
      </c>
      <c r="AE22" s="87"/>
      <c r="AF22" s="88"/>
      <c r="AG22" s="87"/>
      <c r="AH22" s="88"/>
      <c r="AI22" s="39"/>
      <c r="AJ22" s="39"/>
      <c r="AK22" s="50"/>
      <c r="AL22" s="50"/>
      <c r="AM22" s="39"/>
      <c r="AN22" s="39"/>
      <c r="AO22" s="14">
        <f>IFERROR(VLOOKUP(AO132,祝日!$A$2:$G$744,5,0),0)</f>
        <v>0</v>
      </c>
    </row>
    <row r="23" spans="1:41" ht="28.5" customHeight="1" x14ac:dyDescent="0.5">
      <c r="A23" s="87"/>
      <c r="B23" s="13" t="s">
        <v>7</v>
      </c>
      <c r="C23" s="128">
        <f>IFERROR(VLOOKUP(C132,祝日!$A$2:$G$744,6,0),0)</f>
        <v>0</v>
      </c>
      <c r="D23" s="128">
        <f>IFERROR(VLOOKUP(D132,祝日!$A$2:$G$744,6,0),0)</f>
        <v>0</v>
      </c>
      <c r="E23" s="128">
        <f>IFERROR(VLOOKUP(E132,祝日!$A$2:$G$744,6,0),0)</f>
        <v>0</v>
      </c>
      <c r="F23" s="128">
        <f>IFERROR(VLOOKUP(F132,祝日!$A$2:$G$744,6,0),0)</f>
        <v>0</v>
      </c>
      <c r="G23" s="128">
        <f>IFERROR(VLOOKUP(G132,祝日!$A$2:$G$744,6,0),0)</f>
        <v>0</v>
      </c>
      <c r="H23" s="128">
        <f>IFERROR(VLOOKUP(H132,祝日!$A$2:$G$744,6,0),0)</f>
        <v>0</v>
      </c>
      <c r="I23" s="128">
        <f>IFERROR(VLOOKUP(I132,祝日!$A$2:$G$744,6,0),0)</f>
        <v>0</v>
      </c>
      <c r="J23" s="128">
        <f>IFERROR(VLOOKUP(J132,祝日!$A$2:$G$744,6,0),0)</f>
        <v>0</v>
      </c>
      <c r="K23" s="128">
        <f>IFERROR(VLOOKUP(K132,祝日!$A$2:$G$744,6,0),0)</f>
        <v>0</v>
      </c>
      <c r="L23" s="128">
        <f>IFERROR(VLOOKUP(L132,祝日!$A$2:$G$744,6,0),0)</f>
        <v>0</v>
      </c>
      <c r="M23" s="128">
        <f>IFERROR(VLOOKUP(M132,祝日!$A$2:$G$744,6,0),0)</f>
        <v>0</v>
      </c>
      <c r="N23" s="128">
        <f>IFERROR(VLOOKUP(N132,祝日!$A$2:$G$744,6,0),0)</f>
        <v>0</v>
      </c>
      <c r="O23" s="128">
        <f>IFERROR(VLOOKUP(O132,祝日!$A$2:$G$744,6,0),0)</f>
        <v>0</v>
      </c>
      <c r="P23" s="128">
        <f>IFERROR(VLOOKUP(P132,祝日!$A$2:$G$744,6,0),0)</f>
        <v>0</v>
      </c>
      <c r="Q23" s="128">
        <f>IFERROR(VLOOKUP(Q132,祝日!$A$2:$G$744,6,0),0)</f>
        <v>0</v>
      </c>
      <c r="R23" s="128">
        <f>IFERROR(VLOOKUP(R132,祝日!$A$2:$G$744,6,0),0)</f>
        <v>0</v>
      </c>
      <c r="S23" s="128">
        <f>IFERROR(VLOOKUP(S132,祝日!$A$2:$G$744,6,0),0)</f>
        <v>0</v>
      </c>
      <c r="T23" s="128">
        <f>IFERROR(VLOOKUP(T132,祝日!$A$2:$G$744,6,0),0)</f>
        <v>0</v>
      </c>
      <c r="U23" s="128">
        <f>IFERROR(VLOOKUP(U132,祝日!$A$2:$G$744,6,0),0)</f>
        <v>0</v>
      </c>
      <c r="V23" s="128">
        <f>IFERROR(VLOOKUP(V132,祝日!$A$2:$G$744,6,0),0)</f>
        <v>0</v>
      </c>
      <c r="W23" s="128">
        <f>IFERROR(VLOOKUP(W132,祝日!$A$2:$G$744,6,0),0)</f>
        <v>0</v>
      </c>
      <c r="X23" s="128">
        <f>IFERROR(VLOOKUP(X132,祝日!$A$2:$G$744,6,0),0)</f>
        <v>0</v>
      </c>
      <c r="Y23" s="128">
        <f>IFERROR(VLOOKUP(Y132,祝日!$A$2:$G$744,6,0),0)</f>
        <v>0</v>
      </c>
      <c r="Z23" s="128">
        <f>IFERROR(VLOOKUP(Z132,祝日!$A$2:$G$744,6,0),0)</f>
        <v>0</v>
      </c>
      <c r="AA23" s="128">
        <f>IFERROR(VLOOKUP(AA132,祝日!$A$2:$G$744,6,0),0)</f>
        <v>0</v>
      </c>
      <c r="AB23" s="128">
        <f>IFERROR(VLOOKUP(AB132,祝日!$A$2:$G$744,6,0),0)</f>
        <v>0</v>
      </c>
      <c r="AC23" s="128">
        <f>IFERROR(VLOOKUP(AC132,祝日!$A$2:$G$744,6,0),0)</f>
        <v>0</v>
      </c>
      <c r="AD23" s="128">
        <f>IFERROR(VLOOKUP(AD132,祝日!$A$2:$G$744,6,0),0)</f>
        <v>0</v>
      </c>
      <c r="AE23" s="52">
        <f>(COUNTBLANK(C23:AD23))+(COUNTIF(C23:AD23,"0"))+(COUNTIF(C23:AD23,"休"))+(COUNTIF(C23:AD23,"夏"))</f>
        <v>28</v>
      </c>
      <c r="AF23" s="53">
        <f>(COUNTIF(C23:AD23,"休"))+(COUNTIF(C23:AD23,"夏"))</f>
        <v>0</v>
      </c>
      <c r="AG23" s="52">
        <f>(COUNTBLANK(C24:AD24))+(COUNTIF(C24:AD24,"0"))+(COUNTIF(C24:AD24,"休"))+(COUNTIF(C24:AD24,"代")+(COUNTIF(C24:AD24,"夏")))</f>
        <v>28</v>
      </c>
      <c r="AH23" s="53">
        <f>(COUNTIF(C24:AD24,"休"))+(COUNTIF(C24:AD24,"代")+(COUNTIF(C24:AD24,"夏")))</f>
        <v>0</v>
      </c>
      <c r="AK23" s="49"/>
      <c r="AL23" s="49"/>
      <c r="AO23" s="51">
        <f>IFERROR(VLOOKUP(AO132,祝日!$A$2:$G$744,6,0),0)</f>
        <v>0</v>
      </c>
    </row>
    <row r="24" spans="1:41" ht="28.5" customHeight="1" thickBot="1" x14ac:dyDescent="0.55000000000000004">
      <c r="A24" s="107"/>
      <c r="B24" s="47" t="s">
        <v>8</v>
      </c>
      <c r="C24" s="127">
        <f>IFERROR(VLOOKUP(C132,祝日!$A$2:$G$744,6,0),0)</f>
        <v>0</v>
      </c>
      <c r="D24" s="127">
        <f>IFERROR(VLOOKUP(D132,祝日!$A$2:$G$744,6,0),0)</f>
        <v>0</v>
      </c>
      <c r="E24" s="127">
        <f>IFERROR(VLOOKUP(E132,祝日!$A$2:$G$744,6,0),0)</f>
        <v>0</v>
      </c>
      <c r="F24" s="127">
        <f>IFERROR(VLOOKUP(F132,祝日!$A$2:$G$744,6,0),0)</f>
        <v>0</v>
      </c>
      <c r="G24" s="127">
        <f>IFERROR(VLOOKUP(G132,祝日!$A$2:$G$744,6,0),0)</f>
        <v>0</v>
      </c>
      <c r="H24" s="127">
        <f>IFERROR(VLOOKUP(H132,祝日!$A$2:$G$744,6,0),0)</f>
        <v>0</v>
      </c>
      <c r="I24" s="127">
        <f>IFERROR(VLOOKUP(I132,祝日!$A$2:$G$744,6,0),0)</f>
        <v>0</v>
      </c>
      <c r="J24" s="127">
        <f>IFERROR(VLOOKUP(J132,祝日!$A$2:$G$744,6,0),0)</f>
        <v>0</v>
      </c>
      <c r="K24" s="127">
        <f>IFERROR(VLOOKUP(K132,祝日!$A$2:$G$744,6,0),0)</f>
        <v>0</v>
      </c>
      <c r="L24" s="127">
        <f>IFERROR(VLOOKUP(L132,祝日!$A$2:$G$744,6,0),0)</f>
        <v>0</v>
      </c>
      <c r="M24" s="127">
        <f>IFERROR(VLOOKUP(M132,祝日!$A$2:$G$744,6,0),0)</f>
        <v>0</v>
      </c>
      <c r="N24" s="127">
        <f>IFERROR(VLOOKUP(N132,祝日!$A$2:$G$744,6,0),0)</f>
        <v>0</v>
      </c>
      <c r="O24" s="127">
        <f>IFERROR(VLOOKUP(O132,祝日!$A$2:$G$744,6,0),0)</f>
        <v>0</v>
      </c>
      <c r="P24" s="127">
        <f>IFERROR(VLOOKUP(P132,祝日!$A$2:$G$744,6,0),0)</f>
        <v>0</v>
      </c>
      <c r="Q24" s="127">
        <f>IFERROR(VLOOKUP(Q132,祝日!$A$2:$G$744,6,0),0)</f>
        <v>0</v>
      </c>
      <c r="R24" s="127">
        <f>IFERROR(VLOOKUP(R132,祝日!$A$2:$G$744,6,0),0)</f>
        <v>0</v>
      </c>
      <c r="S24" s="127">
        <f>IFERROR(VLOOKUP(S132,祝日!$A$2:$G$744,6,0),0)</f>
        <v>0</v>
      </c>
      <c r="T24" s="127">
        <f>IFERROR(VLOOKUP(T132,祝日!$A$2:$G$744,6,0),0)</f>
        <v>0</v>
      </c>
      <c r="U24" s="127">
        <f>IFERROR(VLOOKUP(U132,祝日!$A$2:$G$744,6,0),0)</f>
        <v>0</v>
      </c>
      <c r="V24" s="127">
        <f>IFERROR(VLOOKUP(V132,祝日!$A$2:$G$744,6,0),0)</f>
        <v>0</v>
      </c>
      <c r="W24" s="127">
        <f>IFERROR(VLOOKUP(W132,祝日!$A$2:$G$744,6,0),0)</f>
        <v>0</v>
      </c>
      <c r="X24" s="127">
        <f>IFERROR(VLOOKUP(X132,祝日!$A$2:$G$744,6,0),0)</f>
        <v>0</v>
      </c>
      <c r="Y24" s="127">
        <f>IFERROR(VLOOKUP(Y132,祝日!$A$2:$G$744,6,0),0)</f>
        <v>0</v>
      </c>
      <c r="Z24" s="127">
        <f>IFERROR(VLOOKUP(Z132,祝日!$A$2:$G$744,6,0),0)</f>
        <v>0</v>
      </c>
      <c r="AA24" s="127">
        <f>IFERROR(VLOOKUP(AA132,祝日!$A$2:$G$744,6,0),0)</f>
        <v>0</v>
      </c>
      <c r="AB24" s="127">
        <f>IFERROR(VLOOKUP(AB132,祝日!$A$2:$G$744,6,0),0)</f>
        <v>0</v>
      </c>
      <c r="AC24" s="127">
        <f>IFERROR(VLOOKUP(AC132,祝日!$A$2:$G$744,6,0),0)</f>
        <v>0</v>
      </c>
      <c r="AD24" s="127">
        <f>IFERROR(VLOOKUP(AD132,祝日!$A$2:$G$744,6,0),0)</f>
        <v>0</v>
      </c>
      <c r="AE24" s="77" t="str">
        <f>IFERROR(IF(AK24&gt;0.285,$F$117,IF(AK24&gt;0.249,$F$118,IF(AK24&gt;0.214,$F$119,$F$120))),0)</f>
        <v>未達成</v>
      </c>
      <c r="AF24" s="78"/>
      <c r="AG24" s="77" t="str">
        <f>IFERROR(IF(AL24&gt;0.285,$F$117,IF(AL24&gt;0.249,$F$118,IF(AL24&gt;0.214,$F$119,$F$120))),0)</f>
        <v>未達成</v>
      </c>
      <c r="AH24" s="78"/>
      <c r="AK24" s="55">
        <f>AF23/AE23</f>
        <v>0</v>
      </c>
      <c r="AL24" s="56">
        <f>AH23/AG23</f>
        <v>0</v>
      </c>
      <c r="AO24" s="54">
        <f>IFERROR(VLOOKUP(AO132,祝日!$A$2:$G$744,6,0),0)</f>
        <v>0</v>
      </c>
    </row>
    <row r="25" spans="1:41" ht="23.25" customHeight="1" x14ac:dyDescent="0.5">
      <c r="A25" s="108" t="s">
        <v>95</v>
      </c>
      <c r="B25" s="16" t="s">
        <v>2</v>
      </c>
      <c r="C25" s="16">
        <f>IFERROR(VLOOKUP(C133,祝日!$A$2:$G$744,2,0),0)</f>
        <v>0</v>
      </c>
      <c r="D25" s="16">
        <f>IFERROR(VLOOKUP(D133,祝日!$A$2:$G$744,2,0),0)</f>
        <v>0</v>
      </c>
      <c r="E25" s="16">
        <f>IFERROR(VLOOKUP(E133,祝日!$A$2:$G$744,2,0),0)</f>
        <v>0</v>
      </c>
      <c r="F25" s="16">
        <f>IFERROR(VLOOKUP(F133,祝日!$A$2:$G$744,2,0),0)</f>
        <v>0</v>
      </c>
      <c r="G25" s="16">
        <f>IFERROR(VLOOKUP(G133,祝日!$A$2:$G$744,2,0),0)</f>
        <v>0</v>
      </c>
      <c r="H25" s="16">
        <f>IFERROR(VLOOKUP(H133,祝日!$A$2:$G$744,2,0),0)</f>
        <v>0</v>
      </c>
      <c r="I25" s="16">
        <f>IFERROR(VLOOKUP(I133,祝日!$A$2:$G$744,2,0),0)</f>
        <v>0</v>
      </c>
      <c r="J25" s="16">
        <f>IFERROR(VLOOKUP(J133,祝日!$A$2:$G$744,2,0),0)</f>
        <v>0</v>
      </c>
      <c r="K25" s="16">
        <f>IFERROR(VLOOKUP(K133,祝日!$A$2:$G$744,2,0),0)</f>
        <v>0</v>
      </c>
      <c r="L25" s="16">
        <f>IFERROR(VLOOKUP(L133,祝日!$A$2:$G$744,2,0),0)</f>
        <v>0</v>
      </c>
      <c r="M25" s="16">
        <f>IFERROR(VLOOKUP(M133,祝日!$A$2:$G$744,2,0),0)</f>
        <v>0</v>
      </c>
      <c r="N25" s="16">
        <f>IFERROR(VLOOKUP(N133,祝日!$A$2:$G$744,2,0),0)</f>
        <v>0</v>
      </c>
      <c r="O25" s="16">
        <f>IFERROR(VLOOKUP(O133,祝日!$A$2:$G$744,2,0),0)</f>
        <v>0</v>
      </c>
      <c r="P25" s="16">
        <f>IFERROR(VLOOKUP(P133,祝日!$A$2:$G$744,2,0),0)</f>
        <v>0</v>
      </c>
      <c r="Q25" s="16">
        <f>IFERROR(VLOOKUP(Q133,祝日!$A$2:$G$744,2,0),0)</f>
        <v>0</v>
      </c>
      <c r="R25" s="16">
        <f>IFERROR(VLOOKUP(R133,祝日!$A$2:$G$744,2,0),0)</f>
        <v>0</v>
      </c>
      <c r="S25" s="16">
        <f>IFERROR(VLOOKUP(S133,祝日!$A$2:$G$744,2,0),0)</f>
        <v>0</v>
      </c>
      <c r="T25" s="16">
        <f>IFERROR(VLOOKUP(T133,祝日!$A$2:$G$744,2,0),0)</f>
        <v>0</v>
      </c>
      <c r="U25" s="16">
        <f>IFERROR(VLOOKUP(U133,祝日!$A$2:$G$744,2,0),0)</f>
        <v>0</v>
      </c>
      <c r="V25" s="16">
        <f>IFERROR(VLOOKUP(V133,祝日!$A$2:$G$744,2,0),0)</f>
        <v>0</v>
      </c>
      <c r="W25" s="16">
        <f>IFERROR(VLOOKUP(W133,祝日!$A$2:$G$744,2,0),0)</f>
        <v>0</v>
      </c>
      <c r="X25" s="16">
        <f>IFERROR(VLOOKUP(X133,祝日!$A$2:$G$744,2,0),0)</f>
        <v>0</v>
      </c>
      <c r="Y25" s="16">
        <f>IFERROR(VLOOKUP(Y133,祝日!$A$2:$G$744,2,0),0)</f>
        <v>0</v>
      </c>
      <c r="Z25" s="16">
        <f>IFERROR(VLOOKUP(Z133,祝日!$A$2:$G$744,2,0),0)</f>
        <v>0</v>
      </c>
      <c r="AA25" s="16">
        <f>IFERROR(VLOOKUP(AA133,祝日!$A$2:$G$744,2,0),0)</f>
        <v>0</v>
      </c>
      <c r="AB25" s="16">
        <f>IFERROR(VLOOKUP(AB133,祝日!$A$2:$G$744,2,0),0)</f>
        <v>0</v>
      </c>
      <c r="AC25" s="16">
        <f>IFERROR(VLOOKUP(AC133,祝日!$A$2:$G$744,2,0),0)</f>
        <v>0</v>
      </c>
      <c r="AD25" s="16">
        <f>IFERROR(VLOOKUP(AD133,祝日!$A$2:$G$744,2,0),0)</f>
        <v>0</v>
      </c>
      <c r="AE25" s="87" t="s">
        <v>40</v>
      </c>
      <c r="AF25" s="88" t="s">
        <v>41</v>
      </c>
      <c r="AG25" s="87" t="s">
        <v>40</v>
      </c>
      <c r="AH25" s="88" t="s">
        <v>42</v>
      </c>
      <c r="AK25" s="49"/>
      <c r="AL25" s="49"/>
      <c r="AO25" s="16">
        <f>IFERROR(VLOOKUP(AO133,祝日!$A$2:$G$744,2,0),0)</f>
        <v>0</v>
      </c>
    </row>
    <row r="26" spans="1:41" ht="23.25" customHeight="1" x14ac:dyDescent="0.5">
      <c r="A26" s="87"/>
      <c r="B26" s="13" t="s">
        <v>4</v>
      </c>
      <c r="C26" s="13">
        <f>IFERROR(VLOOKUP(C133,祝日!$A$2:$G$744,3,0),0)</f>
        <v>0</v>
      </c>
      <c r="D26" s="13">
        <f>IFERROR(VLOOKUP(D133,祝日!$A$2:$G$744,3,0),0)</f>
        <v>0</v>
      </c>
      <c r="E26" s="13">
        <f>IFERROR(VLOOKUP(E133,祝日!$A$2:$G$744,3,0),0)</f>
        <v>0</v>
      </c>
      <c r="F26" s="13">
        <f>IFERROR(VLOOKUP(F133,祝日!$A$2:$G$744,3,0),0)</f>
        <v>0</v>
      </c>
      <c r="G26" s="13">
        <f>IFERROR(VLOOKUP(G133,祝日!$A$2:$G$744,3,0),0)</f>
        <v>0</v>
      </c>
      <c r="H26" s="13">
        <f>IFERROR(VLOOKUP(H133,祝日!$A$2:$G$744,3,0),0)</f>
        <v>0</v>
      </c>
      <c r="I26" s="13">
        <f>IFERROR(VLOOKUP(I133,祝日!$A$2:$G$744,3,0),0)</f>
        <v>0</v>
      </c>
      <c r="J26" s="13">
        <f>IFERROR(VLOOKUP(J133,祝日!$A$2:$G$744,3,0),0)</f>
        <v>0</v>
      </c>
      <c r="K26" s="13">
        <f>IFERROR(VLOOKUP(K133,祝日!$A$2:$G$744,3,0),0)</f>
        <v>0</v>
      </c>
      <c r="L26" s="13">
        <f>IFERROR(VLOOKUP(L133,祝日!$A$2:$G$744,3,0),0)</f>
        <v>0</v>
      </c>
      <c r="M26" s="13">
        <f>IFERROR(VLOOKUP(M133,祝日!$A$2:$G$744,3,0),0)</f>
        <v>0</v>
      </c>
      <c r="N26" s="13">
        <f>IFERROR(VLOOKUP(N133,祝日!$A$2:$G$744,3,0),0)</f>
        <v>0</v>
      </c>
      <c r="O26" s="13">
        <f>IFERROR(VLOOKUP(O133,祝日!$A$2:$G$744,3,0),0)</f>
        <v>0</v>
      </c>
      <c r="P26" s="13">
        <f>IFERROR(VLOOKUP(P133,祝日!$A$2:$G$744,3,0),0)</f>
        <v>0</v>
      </c>
      <c r="Q26" s="13">
        <f>IFERROR(VLOOKUP(Q133,祝日!$A$2:$G$744,3,0),0)</f>
        <v>0</v>
      </c>
      <c r="R26" s="13">
        <f>IFERROR(VLOOKUP(R133,祝日!$A$2:$G$744,3,0),0)</f>
        <v>0</v>
      </c>
      <c r="S26" s="13">
        <f>IFERROR(VLOOKUP(S133,祝日!$A$2:$G$744,3,0),0)</f>
        <v>0</v>
      </c>
      <c r="T26" s="13">
        <f>IFERROR(VLOOKUP(T133,祝日!$A$2:$G$744,3,0),0)</f>
        <v>0</v>
      </c>
      <c r="U26" s="13">
        <f>IFERROR(VLOOKUP(U133,祝日!$A$2:$G$744,3,0),0)</f>
        <v>0</v>
      </c>
      <c r="V26" s="13">
        <f>IFERROR(VLOOKUP(V133,祝日!$A$2:$G$744,3,0),0)</f>
        <v>0</v>
      </c>
      <c r="W26" s="13">
        <f>IFERROR(VLOOKUP(W133,祝日!$A$2:$G$744,3,0),0)</f>
        <v>0</v>
      </c>
      <c r="X26" s="13">
        <f>IFERROR(VLOOKUP(X133,祝日!$A$2:$G$744,3,0),0)</f>
        <v>0</v>
      </c>
      <c r="Y26" s="13">
        <f>IFERROR(VLOOKUP(Y133,祝日!$A$2:$G$744,3,0),0)</f>
        <v>0</v>
      </c>
      <c r="Z26" s="13">
        <f>IFERROR(VLOOKUP(Z133,祝日!$A$2:$G$744,3,0),0)</f>
        <v>0</v>
      </c>
      <c r="AA26" s="13">
        <f>IFERROR(VLOOKUP(AA133,祝日!$A$2:$G$744,3,0),0)</f>
        <v>0</v>
      </c>
      <c r="AB26" s="13">
        <f>IFERROR(VLOOKUP(AB133,祝日!$A$2:$G$744,3,0),0)</f>
        <v>0</v>
      </c>
      <c r="AC26" s="13">
        <f>IFERROR(VLOOKUP(AC133,祝日!$A$2:$G$744,3,0),0)</f>
        <v>0</v>
      </c>
      <c r="AD26" s="13">
        <f>IFERROR(VLOOKUP(AD133,祝日!$A$2:$G$744,3,0),0)</f>
        <v>0</v>
      </c>
      <c r="AE26" s="87"/>
      <c r="AF26" s="88"/>
      <c r="AG26" s="87"/>
      <c r="AH26" s="88"/>
      <c r="AK26" s="49"/>
      <c r="AL26" s="49"/>
      <c r="AO26" s="13">
        <f>IFERROR(VLOOKUP(AO133,祝日!$A$2:$G$744,3,0),0)</f>
        <v>0</v>
      </c>
    </row>
    <row r="27" spans="1:41" ht="23.25" customHeight="1" x14ac:dyDescent="0.5">
      <c r="A27" s="87"/>
      <c r="B27" s="13" t="s">
        <v>5</v>
      </c>
      <c r="C27" s="13">
        <f>IFERROR(VLOOKUP(C133,祝日!$A$2:$G$744,4,0),0)</f>
        <v>0</v>
      </c>
      <c r="D27" s="13">
        <f>IFERROR(VLOOKUP(D133,祝日!$A$2:$G$744,4,0),0)</f>
        <v>0</v>
      </c>
      <c r="E27" s="13">
        <f>IFERROR(VLOOKUP(E133,祝日!$A$2:$G$744,4,0),0)</f>
        <v>0</v>
      </c>
      <c r="F27" s="13">
        <f>IFERROR(VLOOKUP(F133,祝日!$A$2:$G$744,4,0),0)</f>
        <v>0</v>
      </c>
      <c r="G27" s="13">
        <f>IFERROR(VLOOKUP(G133,祝日!$A$2:$G$744,4,0),0)</f>
        <v>0</v>
      </c>
      <c r="H27" s="13">
        <f>IFERROR(VLOOKUP(H133,祝日!$A$2:$G$744,4,0),0)</f>
        <v>0</v>
      </c>
      <c r="I27" s="13">
        <f>IFERROR(VLOOKUP(I133,祝日!$A$2:$G$744,4,0),0)</f>
        <v>0</v>
      </c>
      <c r="J27" s="13">
        <f>IFERROR(VLOOKUP(J133,祝日!$A$2:$G$744,4,0),0)</f>
        <v>0</v>
      </c>
      <c r="K27" s="13">
        <f>IFERROR(VLOOKUP(K133,祝日!$A$2:$G$744,4,0),0)</f>
        <v>0</v>
      </c>
      <c r="L27" s="13">
        <f>IFERROR(VLOOKUP(L133,祝日!$A$2:$G$744,4,0),0)</f>
        <v>0</v>
      </c>
      <c r="M27" s="13">
        <f>IFERROR(VLOOKUP(M133,祝日!$A$2:$G$744,4,0),0)</f>
        <v>0</v>
      </c>
      <c r="N27" s="13">
        <f>IFERROR(VLOOKUP(N133,祝日!$A$2:$G$744,4,0),0)</f>
        <v>0</v>
      </c>
      <c r="O27" s="13">
        <f>IFERROR(VLOOKUP(O133,祝日!$A$2:$G$744,4,0),0)</f>
        <v>0</v>
      </c>
      <c r="P27" s="13">
        <f>IFERROR(VLOOKUP(P133,祝日!$A$2:$G$744,4,0),0)</f>
        <v>0</v>
      </c>
      <c r="Q27" s="13">
        <f>IFERROR(VLOOKUP(Q133,祝日!$A$2:$G$744,4,0),0)</f>
        <v>0</v>
      </c>
      <c r="R27" s="13">
        <f>IFERROR(VLOOKUP(R133,祝日!$A$2:$G$744,4,0),0)</f>
        <v>0</v>
      </c>
      <c r="S27" s="13">
        <f>IFERROR(VLOOKUP(S133,祝日!$A$2:$G$744,4,0),0)</f>
        <v>0</v>
      </c>
      <c r="T27" s="13">
        <f>IFERROR(VLOOKUP(T133,祝日!$A$2:$G$744,4,0),0)</f>
        <v>0</v>
      </c>
      <c r="U27" s="13">
        <f>IFERROR(VLOOKUP(U133,祝日!$A$2:$G$744,4,0),0)</f>
        <v>0</v>
      </c>
      <c r="V27" s="13">
        <f>IFERROR(VLOOKUP(V133,祝日!$A$2:$G$744,4,0),0)</f>
        <v>0</v>
      </c>
      <c r="W27" s="13">
        <f>IFERROR(VLOOKUP(W133,祝日!$A$2:$G$744,4,0),0)</f>
        <v>0</v>
      </c>
      <c r="X27" s="13">
        <f>IFERROR(VLOOKUP(X133,祝日!$A$2:$G$744,4,0),0)</f>
        <v>0</v>
      </c>
      <c r="Y27" s="13">
        <f>IFERROR(VLOOKUP(Y133,祝日!$A$2:$G$744,4,0),0)</f>
        <v>0</v>
      </c>
      <c r="Z27" s="13">
        <f>IFERROR(VLOOKUP(Z133,祝日!$A$2:$G$744,4,0),0)</f>
        <v>0</v>
      </c>
      <c r="AA27" s="13">
        <f>IFERROR(VLOOKUP(AA133,祝日!$A$2:$G$744,4,0),0)</f>
        <v>0</v>
      </c>
      <c r="AB27" s="13">
        <f>IFERROR(VLOOKUP(AB133,祝日!$A$2:$G$744,4,0),0)</f>
        <v>0</v>
      </c>
      <c r="AC27" s="13">
        <f>IFERROR(VLOOKUP(AC133,祝日!$A$2:$G$744,4,0),0)</f>
        <v>0</v>
      </c>
      <c r="AD27" s="13">
        <f>IFERROR(VLOOKUP(AD133,祝日!$A$2:$G$744,4,0),0)</f>
        <v>0</v>
      </c>
      <c r="AE27" s="87"/>
      <c r="AF27" s="88"/>
      <c r="AG27" s="87"/>
      <c r="AH27" s="88"/>
      <c r="AK27" s="49"/>
      <c r="AL27" s="49"/>
      <c r="AO27" s="13">
        <f>IFERROR(VLOOKUP(AO133,祝日!$A$2:$G$744,4,0),0)</f>
        <v>0</v>
      </c>
    </row>
    <row r="28" spans="1:41" s="15" customFormat="1" ht="119.3" customHeight="1" x14ac:dyDescent="0.5">
      <c r="A28" s="87"/>
      <c r="B28" s="14" t="s">
        <v>6</v>
      </c>
      <c r="C28" s="14">
        <f>IFERROR(VLOOKUP(C133,祝日!$A$2:$G$744,5,0),0)</f>
        <v>0</v>
      </c>
      <c r="D28" s="14">
        <f>IFERROR(VLOOKUP(D133,祝日!$A$2:$G$744,5,0),0)</f>
        <v>0</v>
      </c>
      <c r="E28" s="14">
        <f>IFERROR(VLOOKUP(E133,祝日!$A$2:$G$744,5,0),0)</f>
        <v>0</v>
      </c>
      <c r="F28" s="14">
        <f>IFERROR(VLOOKUP(F133,祝日!$A$2:$G$744,5,0),0)</f>
        <v>0</v>
      </c>
      <c r="G28" s="14">
        <f>IFERROR(VLOOKUP(G133,祝日!$A$2:$G$744,5,0),0)</f>
        <v>0</v>
      </c>
      <c r="H28" s="14">
        <f>IFERROR(VLOOKUP(H133,祝日!$A$2:$G$744,5,0),0)</f>
        <v>0</v>
      </c>
      <c r="I28" s="14">
        <f>IFERROR(VLOOKUP(I133,祝日!$A$2:$G$744,5,0),0)</f>
        <v>0</v>
      </c>
      <c r="J28" s="14">
        <f>IFERROR(VLOOKUP(J133,祝日!$A$2:$G$744,5,0),0)</f>
        <v>0</v>
      </c>
      <c r="K28" s="14">
        <f>IFERROR(VLOOKUP(K133,祝日!$A$2:$G$744,5,0),0)</f>
        <v>0</v>
      </c>
      <c r="L28" s="14">
        <f>IFERROR(VLOOKUP(L133,祝日!$A$2:$G$744,5,0),0)</f>
        <v>0</v>
      </c>
      <c r="M28" s="14">
        <f>IFERROR(VLOOKUP(M133,祝日!$A$2:$G$744,5,0),0)</f>
        <v>0</v>
      </c>
      <c r="N28" s="14">
        <f>IFERROR(VLOOKUP(N133,祝日!$A$2:$G$744,5,0),0)</f>
        <v>0</v>
      </c>
      <c r="O28" s="14">
        <f>IFERROR(VLOOKUP(O133,祝日!$A$2:$G$744,5,0),0)</f>
        <v>0</v>
      </c>
      <c r="P28" s="14">
        <f>IFERROR(VLOOKUP(P133,祝日!$A$2:$G$744,5,0),0)</f>
        <v>0</v>
      </c>
      <c r="Q28" s="14">
        <f>IFERROR(VLOOKUP(Q133,祝日!$A$2:$G$744,5,0),0)</f>
        <v>0</v>
      </c>
      <c r="R28" s="14">
        <f>IFERROR(VLOOKUP(R133,祝日!$A$2:$G$744,5,0),0)</f>
        <v>0</v>
      </c>
      <c r="S28" s="14">
        <f>IFERROR(VLOOKUP(S133,祝日!$A$2:$G$744,5,0),0)</f>
        <v>0</v>
      </c>
      <c r="T28" s="14">
        <f>IFERROR(VLOOKUP(T133,祝日!$A$2:$G$744,5,0),0)</f>
        <v>0</v>
      </c>
      <c r="U28" s="14">
        <f>IFERROR(VLOOKUP(U133,祝日!$A$2:$G$744,5,0),0)</f>
        <v>0</v>
      </c>
      <c r="V28" s="14">
        <f>IFERROR(VLOOKUP(V133,祝日!$A$2:$G$744,5,0),0)</f>
        <v>0</v>
      </c>
      <c r="W28" s="14">
        <f>IFERROR(VLOOKUP(W133,祝日!$A$2:$G$744,5,0),0)</f>
        <v>0</v>
      </c>
      <c r="X28" s="14">
        <f>IFERROR(VLOOKUP(X133,祝日!$A$2:$G$744,5,0),0)</f>
        <v>0</v>
      </c>
      <c r="Y28" s="14">
        <f>IFERROR(VLOOKUP(Y133,祝日!$A$2:$G$744,5,0),0)</f>
        <v>0</v>
      </c>
      <c r="Z28" s="14">
        <f>IFERROR(VLOOKUP(Z133,祝日!$A$2:$G$744,5,0),0)</f>
        <v>0</v>
      </c>
      <c r="AA28" s="14">
        <f>IFERROR(VLOOKUP(AA133,祝日!$A$2:$G$744,5,0),0)</f>
        <v>0</v>
      </c>
      <c r="AB28" s="14">
        <f>IFERROR(VLOOKUP(AB133,祝日!$A$2:$G$744,5,0),0)</f>
        <v>0</v>
      </c>
      <c r="AC28" s="14">
        <f>IFERROR(VLOOKUP(AC133,祝日!$A$2:$G$744,5,0),0)</f>
        <v>0</v>
      </c>
      <c r="AD28" s="14">
        <f>IFERROR(VLOOKUP(AD133,祝日!$A$2:$G$744,5,0),0)</f>
        <v>0</v>
      </c>
      <c r="AE28" s="87"/>
      <c r="AF28" s="88"/>
      <c r="AG28" s="87"/>
      <c r="AH28" s="88"/>
      <c r="AI28" s="39"/>
      <c r="AJ28" s="39"/>
      <c r="AK28" s="50"/>
      <c r="AL28" s="50"/>
      <c r="AM28" s="39"/>
      <c r="AN28" s="39"/>
      <c r="AO28" s="14">
        <f>IFERROR(VLOOKUP(AO133,祝日!$A$2:$G$744,5,0),0)</f>
        <v>0</v>
      </c>
    </row>
    <row r="29" spans="1:41" ht="28.5" customHeight="1" x14ac:dyDescent="0.5">
      <c r="A29" s="87"/>
      <c r="B29" s="13" t="s">
        <v>7</v>
      </c>
      <c r="C29" s="128">
        <f>IFERROR(VLOOKUP(C133,祝日!$A$2:$G$744,6,0),0)</f>
        <v>0</v>
      </c>
      <c r="D29" s="128">
        <f>IFERROR(VLOOKUP(D133,祝日!$A$2:$G$744,6,0),0)</f>
        <v>0</v>
      </c>
      <c r="E29" s="128">
        <f>IFERROR(VLOOKUP(E133,祝日!$A$2:$G$744,6,0),0)</f>
        <v>0</v>
      </c>
      <c r="F29" s="128">
        <f>IFERROR(VLOOKUP(F133,祝日!$A$2:$G$744,6,0),0)</f>
        <v>0</v>
      </c>
      <c r="G29" s="128">
        <f>IFERROR(VLOOKUP(G133,祝日!$A$2:$G$744,6,0),0)</f>
        <v>0</v>
      </c>
      <c r="H29" s="128">
        <f>IFERROR(VLOOKUP(H133,祝日!$A$2:$G$744,6,0),0)</f>
        <v>0</v>
      </c>
      <c r="I29" s="128">
        <f>IFERROR(VLOOKUP(I133,祝日!$A$2:$G$744,6,0),0)</f>
        <v>0</v>
      </c>
      <c r="J29" s="128">
        <f>IFERROR(VLOOKUP(J133,祝日!$A$2:$G$744,6,0),0)</f>
        <v>0</v>
      </c>
      <c r="K29" s="128">
        <f>IFERROR(VLOOKUP(K133,祝日!$A$2:$G$744,6,0),0)</f>
        <v>0</v>
      </c>
      <c r="L29" s="128">
        <f>IFERROR(VLOOKUP(L133,祝日!$A$2:$G$744,6,0),0)</f>
        <v>0</v>
      </c>
      <c r="M29" s="128">
        <f>IFERROR(VLOOKUP(M133,祝日!$A$2:$G$744,6,0),0)</f>
        <v>0</v>
      </c>
      <c r="N29" s="128">
        <f>IFERROR(VLOOKUP(N133,祝日!$A$2:$G$744,6,0),0)</f>
        <v>0</v>
      </c>
      <c r="O29" s="128">
        <f>IFERROR(VLOOKUP(O133,祝日!$A$2:$G$744,6,0),0)</f>
        <v>0</v>
      </c>
      <c r="P29" s="128">
        <f>IFERROR(VLOOKUP(P133,祝日!$A$2:$G$744,6,0),0)</f>
        <v>0</v>
      </c>
      <c r="Q29" s="128">
        <f>IFERROR(VLOOKUP(Q133,祝日!$A$2:$G$744,6,0),0)</f>
        <v>0</v>
      </c>
      <c r="R29" s="128">
        <f>IFERROR(VLOOKUP(R133,祝日!$A$2:$G$744,6,0),0)</f>
        <v>0</v>
      </c>
      <c r="S29" s="128">
        <f>IFERROR(VLOOKUP(S133,祝日!$A$2:$G$744,6,0),0)</f>
        <v>0</v>
      </c>
      <c r="T29" s="128">
        <f>IFERROR(VLOOKUP(T133,祝日!$A$2:$G$744,6,0),0)</f>
        <v>0</v>
      </c>
      <c r="U29" s="128">
        <f>IFERROR(VLOOKUP(U133,祝日!$A$2:$G$744,6,0),0)</f>
        <v>0</v>
      </c>
      <c r="V29" s="128">
        <f>IFERROR(VLOOKUP(V133,祝日!$A$2:$G$744,6,0),0)</f>
        <v>0</v>
      </c>
      <c r="W29" s="128">
        <f>IFERROR(VLOOKUP(W133,祝日!$A$2:$G$744,6,0),0)</f>
        <v>0</v>
      </c>
      <c r="X29" s="128">
        <f>IFERROR(VLOOKUP(X133,祝日!$A$2:$G$744,6,0),0)</f>
        <v>0</v>
      </c>
      <c r="Y29" s="128">
        <f>IFERROR(VLOOKUP(Y133,祝日!$A$2:$G$744,6,0),0)</f>
        <v>0</v>
      </c>
      <c r="Z29" s="128">
        <f>IFERROR(VLOOKUP(Z133,祝日!$A$2:$G$744,6,0),0)</f>
        <v>0</v>
      </c>
      <c r="AA29" s="128">
        <f>IFERROR(VLOOKUP(AA133,祝日!$A$2:$G$744,6,0),0)</f>
        <v>0</v>
      </c>
      <c r="AB29" s="128">
        <f>IFERROR(VLOOKUP(AB133,祝日!$A$2:$G$744,6,0),0)</f>
        <v>0</v>
      </c>
      <c r="AC29" s="128">
        <f>IFERROR(VLOOKUP(AC133,祝日!$A$2:$G$744,6,0),0)</f>
        <v>0</v>
      </c>
      <c r="AD29" s="128">
        <f>IFERROR(VLOOKUP(AD133,祝日!$A$2:$G$744,6,0),0)</f>
        <v>0</v>
      </c>
      <c r="AE29" s="52">
        <f>(COUNTBLANK(C29:AD29))+(COUNTIF(C29:AD29,"0"))+(COUNTIF(C29:AD29,"休"))+(COUNTIF(C29:AD29,"夏"))</f>
        <v>28</v>
      </c>
      <c r="AF29" s="53">
        <f>(COUNTIF(C29:AD29,"休"))+(COUNTIF(C29:AD29,"夏"))</f>
        <v>0</v>
      </c>
      <c r="AG29" s="52">
        <f>(COUNTBLANK(C30:AD30))+(COUNTIF(C30:AD30,"0"))+(COUNTIF(C30:AD30,"休"))+(COUNTIF(C30:AD30,"代")+(COUNTIF(C30:AD30,"夏")))</f>
        <v>28</v>
      </c>
      <c r="AH29" s="53">
        <f>(COUNTIF(C30:AD30,"休"))+(COUNTIF(C30:AD30,"代")+(COUNTIF(C30:AD30,"夏")))</f>
        <v>0</v>
      </c>
      <c r="AK29" s="49"/>
      <c r="AL29" s="49"/>
      <c r="AO29" s="51">
        <f>IFERROR(VLOOKUP(AO133,祝日!$A$2:$G$744,6,0),0)</f>
        <v>0</v>
      </c>
    </row>
    <row r="30" spans="1:41" ht="28.5" customHeight="1" thickBot="1" x14ac:dyDescent="0.55000000000000004">
      <c r="A30" s="109"/>
      <c r="B30" s="57" t="s">
        <v>8</v>
      </c>
      <c r="C30" s="129">
        <f>IFERROR(VLOOKUP(C133,祝日!$A$2:$G$744,7,0),0)</f>
        <v>0</v>
      </c>
      <c r="D30" s="129">
        <f>IFERROR(VLOOKUP(D133,祝日!$A$2:$G$744,7,0),0)</f>
        <v>0</v>
      </c>
      <c r="E30" s="129">
        <f>IFERROR(VLOOKUP(E133,祝日!$A$2:$G$744,7,0),0)</f>
        <v>0</v>
      </c>
      <c r="F30" s="129">
        <f>IFERROR(VLOOKUP(F133,祝日!$A$2:$G$744,7,0),0)</f>
        <v>0</v>
      </c>
      <c r="G30" s="129">
        <f>IFERROR(VLOOKUP(G133,祝日!$A$2:$G$744,7,0),0)</f>
        <v>0</v>
      </c>
      <c r="H30" s="129">
        <f>IFERROR(VLOOKUP(H133,祝日!$A$2:$G$744,7,0),0)</f>
        <v>0</v>
      </c>
      <c r="I30" s="129">
        <f>IFERROR(VLOOKUP(I133,祝日!$A$2:$G$744,7,0),0)</f>
        <v>0</v>
      </c>
      <c r="J30" s="129">
        <f>IFERROR(VLOOKUP(J133,祝日!$A$2:$G$744,7,0),0)</f>
        <v>0</v>
      </c>
      <c r="K30" s="129">
        <f>IFERROR(VLOOKUP(K133,祝日!$A$2:$G$744,7,0),0)</f>
        <v>0</v>
      </c>
      <c r="L30" s="129">
        <f>IFERROR(VLOOKUP(L133,祝日!$A$2:$G$744,7,0),0)</f>
        <v>0</v>
      </c>
      <c r="M30" s="129">
        <f>IFERROR(VLOOKUP(M133,祝日!$A$2:$G$744,7,0),0)</f>
        <v>0</v>
      </c>
      <c r="N30" s="129">
        <f>IFERROR(VLOOKUP(N133,祝日!$A$2:$G$744,7,0),0)</f>
        <v>0</v>
      </c>
      <c r="O30" s="129">
        <f>IFERROR(VLOOKUP(O133,祝日!$A$2:$G$744,7,0),0)</f>
        <v>0</v>
      </c>
      <c r="P30" s="129">
        <f>IFERROR(VLOOKUP(P133,祝日!$A$2:$G$744,7,0),0)</f>
        <v>0</v>
      </c>
      <c r="Q30" s="129">
        <f>IFERROR(VLOOKUP(Q133,祝日!$A$2:$G$744,7,0),0)</f>
        <v>0</v>
      </c>
      <c r="R30" s="129">
        <f>IFERROR(VLOOKUP(R133,祝日!$A$2:$G$744,7,0),0)</f>
        <v>0</v>
      </c>
      <c r="S30" s="129">
        <f>IFERROR(VLOOKUP(S133,祝日!$A$2:$G$744,7,0),0)</f>
        <v>0</v>
      </c>
      <c r="T30" s="129">
        <f>IFERROR(VLOOKUP(T133,祝日!$A$2:$G$744,7,0),0)</f>
        <v>0</v>
      </c>
      <c r="U30" s="129">
        <f>IFERROR(VLOOKUP(U133,祝日!$A$2:$G$744,7,0),0)</f>
        <v>0</v>
      </c>
      <c r="V30" s="129">
        <f>IFERROR(VLOOKUP(V133,祝日!$A$2:$G$744,7,0),0)</f>
        <v>0</v>
      </c>
      <c r="W30" s="129">
        <f>IFERROR(VLOOKUP(W133,祝日!$A$2:$G$744,7,0),0)</f>
        <v>0</v>
      </c>
      <c r="X30" s="129">
        <f>IFERROR(VLOOKUP(X133,祝日!$A$2:$G$744,7,0),0)</f>
        <v>0</v>
      </c>
      <c r="Y30" s="129">
        <f>IFERROR(VLOOKUP(Y133,祝日!$A$2:$G$744,7,0),0)</f>
        <v>0</v>
      </c>
      <c r="Z30" s="129">
        <f>IFERROR(VLOOKUP(Z133,祝日!$A$2:$G$744,7,0),0)</f>
        <v>0</v>
      </c>
      <c r="AA30" s="129">
        <f>IFERROR(VLOOKUP(AA133,祝日!$A$2:$G$744,7,0),0)</f>
        <v>0</v>
      </c>
      <c r="AB30" s="129">
        <f>IFERROR(VLOOKUP(AB133,祝日!$A$2:$G$744,7,0),0)</f>
        <v>0</v>
      </c>
      <c r="AC30" s="129">
        <f>IFERROR(VLOOKUP(AC133,祝日!$A$2:$G$744,7,0),0)</f>
        <v>0</v>
      </c>
      <c r="AD30" s="129">
        <f>IFERROR(VLOOKUP(AD133,祝日!$A$2:$G$744,7,0),0)</f>
        <v>0</v>
      </c>
      <c r="AE30" s="77" t="str">
        <f>IFERROR(IF(AK30&gt;0.285,$F$117,IF(AK30&gt;0.249,$F$118,IF(AK30&gt;0.214,$F$119,$F$120))),0)</f>
        <v>未達成</v>
      </c>
      <c r="AF30" s="78"/>
      <c r="AG30" s="77" t="str">
        <f>IFERROR(IF(AL30&gt;0.285,$F$117,IF(AL30&gt;0.249,$F$118,IF(AL30&gt;0.214,$F$119,$F$120))),0)</f>
        <v>未達成</v>
      </c>
      <c r="AH30" s="78"/>
      <c r="AK30" s="55">
        <f>AF29/AE29</f>
        <v>0</v>
      </c>
      <c r="AL30" s="56">
        <f>AH29/AG29</f>
        <v>0</v>
      </c>
      <c r="AO30" s="58">
        <f>IFERROR(VLOOKUP(AO133,祝日!$A$2:$G$744,7,0),0)</f>
        <v>0</v>
      </c>
    </row>
    <row r="31" spans="1:41" ht="23.25" customHeight="1" x14ac:dyDescent="0.5">
      <c r="A31" s="106" t="s">
        <v>96</v>
      </c>
      <c r="B31" s="12" t="s">
        <v>2</v>
      </c>
      <c r="C31" s="12">
        <f>IFERROR(VLOOKUP(C134,祝日!$A$2:$G$744,2,0),0)</f>
        <v>0</v>
      </c>
      <c r="D31" s="12">
        <f>IFERROR(VLOOKUP(D134,祝日!$A$2:$G$744,2,0),0)</f>
        <v>0</v>
      </c>
      <c r="E31" s="12">
        <f>IFERROR(VLOOKUP(E134,祝日!$A$2:$G$744,2,0),0)</f>
        <v>0</v>
      </c>
      <c r="F31" s="12">
        <f>IFERROR(VLOOKUP(F134,祝日!$A$2:$G$744,2,0),0)</f>
        <v>0</v>
      </c>
      <c r="G31" s="12">
        <f>IFERROR(VLOOKUP(G134,祝日!$A$2:$G$744,2,0),0)</f>
        <v>0</v>
      </c>
      <c r="H31" s="12">
        <f>IFERROR(VLOOKUP(H134,祝日!$A$2:$G$744,2,0),0)</f>
        <v>0</v>
      </c>
      <c r="I31" s="12">
        <f>IFERROR(VLOOKUP(I134,祝日!$A$2:$G$744,2,0),0)</f>
        <v>0</v>
      </c>
      <c r="J31" s="12">
        <f>IFERROR(VLOOKUP(J134,祝日!$A$2:$G$744,2,0),0)</f>
        <v>0</v>
      </c>
      <c r="K31" s="12">
        <f>IFERROR(VLOOKUP(K134,祝日!$A$2:$G$744,2,0),0)</f>
        <v>0</v>
      </c>
      <c r="L31" s="12">
        <f>IFERROR(VLOOKUP(L134,祝日!$A$2:$G$744,2,0),0)</f>
        <v>0</v>
      </c>
      <c r="M31" s="12">
        <f>IFERROR(VLOOKUP(M134,祝日!$A$2:$G$744,2,0),0)</f>
        <v>0</v>
      </c>
      <c r="N31" s="12">
        <f>IFERROR(VLOOKUP(N134,祝日!$A$2:$G$744,2,0),0)</f>
        <v>0</v>
      </c>
      <c r="O31" s="12">
        <f>IFERROR(VLOOKUP(O134,祝日!$A$2:$G$744,2,0),0)</f>
        <v>0</v>
      </c>
      <c r="P31" s="12">
        <f>IFERROR(VLOOKUP(P134,祝日!$A$2:$G$744,2,0),0)</f>
        <v>0</v>
      </c>
      <c r="Q31" s="12">
        <f>IFERROR(VLOOKUP(Q134,祝日!$A$2:$G$744,2,0),0)</f>
        <v>0</v>
      </c>
      <c r="R31" s="12">
        <f>IFERROR(VLOOKUP(R134,祝日!$A$2:$G$744,2,0),0)</f>
        <v>0</v>
      </c>
      <c r="S31" s="12">
        <f>IFERROR(VLOOKUP(S134,祝日!$A$2:$G$744,2,0),0)</f>
        <v>0</v>
      </c>
      <c r="T31" s="12">
        <f>IFERROR(VLOOKUP(T134,祝日!$A$2:$G$744,2,0),0)</f>
        <v>0</v>
      </c>
      <c r="U31" s="12">
        <f>IFERROR(VLOOKUP(U134,祝日!$A$2:$G$744,2,0),0)</f>
        <v>0</v>
      </c>
      <c r="V31" s="12">
        <f>IFERROR(VLOOKUP(V134,祝日!$A$2:$G$744,2,0),0)</f>
        <v>0</v>
      </c>
      <c r="W31" s="12">
        <f>IFERROR(VLOOKUP(W134,祝日!$A$2:$G$744,2,0),0)</f>
        <v>0</v>
      </c>
      <c r="X31" s="12">
        <f>IFERROR(VLOOKUP(X134,祝日!$A$2:$G$744,2,0),0)</f>
        <v>0</v>
      </c>
      <c r="Y31" s="12">
        <f>IFERROR(VLOOKUP(Y134,祝日!$A$2:$G$744,2,0),0)</f>
        <v>0</v>
      </c>
      <c r="Z31" s="12">
        <f>IFERROR(VLOOKUP(Z134,祝日!$A$2:$G$744,2,0),0)</f>
        <v>0</v>
      </c>
      <c r="AA31" s="12">
        <f>IFERROR(VLOOKUP(AA134,祝日!$A$2:$G$744,2,0),0)</f>
        <v>0</v>
      </c>
      <c r="AB31" s="12">
        <f>IFERROR(VLOOKUP(AB134,祝日!$A$2:$G$744,2,0),0)</f>
        <v>0</v>
      </c>
      <c r="AC31" s="12">
        <f>IFERROR(VLOOKUP(AC134,祝日!$A$2:$G$744,2,0),0)</f>
        <v>0</v>
      </c>
      <c r="AD31" s="12">
        <f>IFERROR(VLOOKUP(AD134,祝日!$A$2:$G$744,2,0),0)</f>
        <v>0</v>
      </c>
      <c r="AE31" s="87" t="s">
        <v>40</v>
      </c>
      <c r="AF31" s="88" t="s">
        <v>41</v>
      </c>
      <c r="AG31" s="87" t="s">
        <v>40</v>
      </c>
      <c r="AH31" s="88" t="s">
        <v>42</v>
      </c>
      <c r="AK31" s="49"/>
      <c r="AL31" s="49"/>
      <c r="AO31" s="12">
        <f>IFERROR(VLOOKUP(AO134,祝日!$A$2:$G$744,2,0),0)</f>
        <v>0</v>
      </c>
    </row>
    <row r="32" spans="1:41" ht="23.25" customHeight="1" x14ac:dyDescent="0.5">
      <c r="A32" s="87"/>
      <c r="B32" s="13" t="s">
        <v>4</v>
      </c>
      <c r="C32" s="13">
        <f>IFERROR(VLOOKUP(C134,祝日!$A$2:$G$744,3,0),0)</f>
        <v>0</v>
      </c>
      <c r="D32" s="13">
        <f>IFERROR(VLOOKUP(D134,祝日!$A$2:$G$744,3,0),0)</f>
        <v>0</v>
      </c>
      <c r="E32" s="13">
        <f>IFERROR(VLOOKUP(E134,祝日!$A$2:$G$744,3,0),0)</f>
        <v>0</v>
      </c>
      <c r="F32" s="13">
        <f>IFERROR(VLOOKUP(F134,祝日!$A$2:$G$744,3,0),0)</f>
        <v>0</v>
      </c>
      <c r="G32" s="13">
        <f>IFERROR(VLOOKUP(G134,祝日!$A$2:$G$744,3,0),0)</f>
        <v>0</v>
      </c>
      <c r="H32" s="13">
        <f>IFERROR(VLOOKUP(H134,祝日!$A$2:$G$744,3,0),0)</f>
        <v>0</v>
      </c>
      <c r="I32" s="13">
        <f>IFERROR(VLOOKUP(I134,祝日!$A$2:$G$744,3,0),0)</f>
        <v>0</v>
      </c>
      <c r="J32" s="13">
        <f>IFERROR(VLOOKUP(J134,祝日!$A$2:$G$744,3,0),0)</f>
        <v>0</v>
      </c>
      <c r="K32" s="13">
        <f>IFERROR(VLOOKUP(K134,祝日!$A$2:$G$744,3,0),0)</f>
        <v>0</v>
      </c>
      <c r="L32" s="13">
        <f>IFERROR(VLOOKUP(L134,祝日!$A$2:$G$744,3,0),0)</f>
        <v>0</v>
      </c>
      <c r="M32" s="13">
        <f>IFERROR(VLOOKUP(M134,祝日!$A$2:$G$744,3,0),0)</f>
        <v>0</v>
      </c>
      <c r="N32" s="13">
        <f>IFERROR(VLOOKUP(N134,祝日!$A$2:$G$744,3,0),0)</f>
        <v>0</v>
      </c>
      <c r="O32" s="13">
        <f>IFERROR(VLOOKUP(O134,祝日!$A$2:$G$744,3,0),0)</f>
        <v>0</v>
      </c>
      <c r="P32" s="13">
        <f>IFERROR(VLOOKUP(P134,祝日!$A$2:$G$744,3,0),0)</f>
        <v>0</v>
      </c>
      <c r="Q32" s="13">
        <f>IFERROR(VLOOKUP(Q134,祝日!$A$2:$G$744,3,0),0)</f>
        <v>0</v>
      </c>
      <c r="R32" s="13">
        <f>IFERROR(VLOOKUP(R134,祝日!$A$2:$G$744,3,0),0)</f>
        <v>0</v>
      </c>
      <c r="S32" s="13">
        <f>IFERROR(VLOOKUP(S134,祝日!$A$2:$G$744,3,0),0)</f>
        <v>0</v>
      </c>
      <c r="T32" s="13">
        <f>IFERROR(VLOOKUP(T134,祝日!$A$2:$G$744,3,0),0)</f>
        <v>0</v>
      </c>
      <c r="U32" s="13">
        <f>IFERROR(VLOOKUP(U134,祝日!$A$2:$G$744,3,0),0)</f>
        <v>0</v>
      </c>
      <c r="V32" s="13">
        <f>IFERROR(VLOOKUP(V134,祝日!$A$2:$G$744,3,0),0)</f>
        <v>0</v>
      </c>
      <c r="W32" s="13">
        <f>IFERROR(VLOOKUP(W134,祝日!$A$2:$G$744,3,0),0)</f>
        <v>0</v>
      </c>
      <c r="X32" s="13">
        <f>IFERROR(VLOOKUP(X134,祝日!$A$2:$G$744,3,0),0)</f>
        <v>0</v>
      </c>
      <c r="Y32" s="13">
        <f>IFERROR(VLOOKUP(Y134,祝日!$A$2:$G$744,3,0),0)</f>
        <v>0</v>
      </c>
      <c r="Z32" s="13">
        <f>IFERROR(VLOOKUP(Z134,祝日!$A$2:$G$744,3,0),0)</f>
        <v>0</v>
      </c>
      <c r="AA32" s="13">
        <f>IFERROR(VLOOKUP(AA134,祝日!$A$2:$G$744,3,0),0)</f>
        <v>0</v>
      </c>
      <c r="AB32" s="13">
        <f>IFERROR(VLOOKUP(AB134,祝日!$A$2:$G$744,3,0),0)</f>
        <v>0</v>
      </c>
      <c r="AC32" s="13">
        <f>IFERROR(VLOOKUP(AC134,祝日!$A$2:$G$744,3,0),0)</f>
        <v>0</v>
      </c>
      <c r="AD32" s="13">
        <f>IFERROR(VLOOKUP(AD134,祝日!$A$2:$G$744,3,0),0)</f>
        <v>0</v>
      </c>
      <c r="AE32" s="87"/>
      <c r="AF32" s="88"/>
      <c r="AG32" s="87"/>
      <c r="AH32" s="88"/>
      <c r="AK32" s="49"/>
      <c r="AL32" s="49"/>
      <c r="AO32" s="13">
        <f>IFERROR(VLOOKUP(AO134,祝日!$A$2:$G$744,3,0),0)</f>
        <v>0</v>
      </c>
    </row>
    <row r="33" spans="1:41" ht="23.25" customHeight="1" x14ac:dyDescent="0.5">
      <c r="A33" s="87"/>
      <c r="B33" s="13" t="s">
        <v>5</v>
      </c>
      <c r="C33" s="13">
        <f>IFERROR(VLOOKUP(C134,祝日!$A$2:$G$744,4,0),0)</f>
        <v>0</v>
      </c>
      <c r="D33" s="13">
        <f>IFERROR(VLOOKUP(D134,祝日!$A$2:$G$744,4,0),0)</f>
        <v>0</v>
      </c>
      <c r="E33" s="13">
        <f>IFERROR(VLOOKUP(E134,祝日!$A$2:$G$744,4,0),0)</f>
        <v>0</v>
      </c>
      <c r="F33" s="13">
        <f>IFERROR(VLOOKUP(F134,祝日!$A$2:$G$744,4,0),0)</f>
        <v>0</v>
      </c>
      <c r="G33" s="13">
        <f>IFERROR(VLOOKUP(G134,祝日!$A$2:$G$744,4,0),0)</f>
        <v>0</v>
      </c>
      <c r="H33" s="13">
        <f>IFERROR(VLOOKUP(H134,祝日!$A$2:$G$744,4,0),0)</f>
        <v>0</v>
      </c>
      <c r="I33" s="13">
        <f>IFERROR(VLOOKUP(I134,祝日!$A$2:$G$744,4,0),0)</f>
        <v>0</v>
      </c>
      <c r="J33" s="13">
        <f>IFERROR(VLOOKUP(J134,祝日!$A$2:$G$744,4,0),0)</f>
        <v>0</v>
      </c>
      <c r="K33" s="13">
        <f>IFERROR(VLOOKUP(K134,祝日!$A$2:$G$744,4,0),0)</f>
        <v>0</v>
      </c>
      <c r="L33" s="13">
        <f>IFERROR(VLOOKUP(L134,祝日!$A$2:$G$744,4,0),0)</f>
        <v>0</v>
      </c>
      <c r="M33" s="13">
        <f>IFERROR(VLOOKUP(M134,祝日!$A$2:$G$744,4,0),0)</f>
        <v>0</v>
      </c>
      <c r="N33" s="13">
        <f>IFERROR(VLOOKUP(N134,祝日!$A$2:$G$744,4,0),0)</f>
        <v>0</v>
      </c>
      <c r="O33" s="13">
        <f>IFERROR(VLOOKUP(O134,祝日!$A$2:$G$744,4,0),0)</f>
        <v>0</v>
      </c>
      <c r="P33" s="13">
        <f>IFERROR(VLOOKUP(P134,祝日!$A$2:$G$744,4,0),0)</f>
        <v>0</v>
      </c>
      <c r="Q33" s="13">
        <f>IFERROR(VLOOKUP(Q134,祝日!$A$2:$G$744,4,0),0)</f>
        <v>0</v>
      </c>
      <c r="R33" s="13">
        <f>IFERROR(VLOOKUP(R134,祝日!$A$2:$G$744,4,0),0)</f>
        <v>0</v>
      </c>
      <c r="S33" s="13">
        <f>IFERROR(VLOOKUP(S134,祝日!$A$2:$G$744,4,0),0)</f>
        <v>0</v>
      </c>
      <c r="T33" s="13">
        <f>IFERROR(VLOOKUP(T134,祝日!$A$2:$G$744,4,0),0)</f>
        <v>0</v>
      </c>
      <c r="U33" s="13">
        <f>IFERROR(VLOOKUP(U134,祝日!$A$2:$G$744,4,0),0)</f>
        <v>0</v>
      </c>
      <c r="V33" s="13">
        <f>IFERROR(VLOOKUP(V134,祝日!$A$2:$G$744,4,0),0)</f>
        <v>0</v>
      </c>
      <c r="W33" s="13">
        <f>IFERROR(VLOOKUP(W134,祝日!$A$2:$G$744,4,0),0)</f>
        <v>0</v>
      </c>
      <c r="X33" s="13">
        <f>IFERROR(VLOOKUP(X134,祝日!$A$2:$G$744,4,0),0)</f>
        <v>0</v>
      </c>
      <c r="Y33" s="13">
        <f>IFERROR(VLOOKUP(Y134,祝日!$A$2:$G$744,4,0),0)</f>
        <v>0</v>
      </c>
      <c r="Z33" s="13">
        <f>IFERROR(VLOOKUP(Z134,祝日!$A$2:$G$744,4,0),0)</f>
        <v>0</v>
      </c>
      <c r="AA33" s="13">
        <f>IFERROR(VLOOKUP(AA134,祝日!$A$2:$G$744,4,0),0)</f>
        <v>0</v>
      </c>
      <c r="AB33" s="13">
        <f>IFERROR(VLOOKUP(AB134,祝日!$A$2:$G$744,4,0),0)</f>
        <v>0</v>
      </c>
      <c r="AC33" s="13">
        <f>IFERROR(VLOOKUP(AC134,祝日!$A$2:$G$744,4,0),0)</f>
        <v>0</v>
      </c>
      <c r="AD33" s="13">
        <f>IFERROR(VLOOKUP(AD134,祝日!$A$2:$G$744,4,0),0)</f>
        <v>0</v>
      </c>
      <c r="AE33" s="87"/>
      <c r="AF33" s="88"/>
      <c r="AG33" s="87"/>
      <c r="AH33" s="88"/>
      <c r="AK33" s="49"/>
      <c r="AL33" s="49"/>
      <c r="AO33" s="13">
        <f>IFERROR(VLOOKUP(AO134,祝日!$A$2:$G$744,4,0),0)</f>
        <v>0</v>
      </c>
    </row>
    <row r="34" spans="1:41" s="15" customFormat="1" ht="119.3" customHeight="1" x14ac:dyDescent="0.5">
      <c r="A34" s="87"/>
      <c r="B34" s="14" t="s">
        <v>6</v>
      </c>
      <c r="C34" s="14">
        <f>IFERROR(VLOOKUP(C134,祝日!$A$2:$G$744,5,0),0)</f>
        <v>0</v>
      </c>
      <c r="D34" s="14">
        <f>IFERROR(VLOOKUP(D134,祝日!$A$2:$G$744,5,0),0)</f>
        <v>0</v>
      </c>
      <c r="E34" s="14">
        <f>IFERROR(VLOOKUP(E134,祝日!$A$2:$G$744,5,0),0)</f>
        <v>0</v>
      </c>
      <c r="F34" s="14">
        <f>IFERROR(VLOOKUP(F134,祝日!$A$2:$G$744,5,0),0)</f>
        <v>0</v>
      </c>
      <c r="G34" s="14">
        <f>IFERROR(VLOOKUP(G134,祝日!$A$2:$G$744,5,0),0)</f>
        <v>0</v>
      </c>
      <c r="H34" s="14">
        <f>IFERROR(VLOOKUP(H134,祝日!$A$2:$G$744,5,0),0)</f>
        <v>0</v>
      </c>
      <c r="I34" s="14">
        <f>IFERROR(VLOOKUP(I134,祝日!$A$2:$G$744,5,0),0)</f>
        <v>0</v>
      </c>
      <c r="J34" s="14">
        <f>IFERROR(VLOOKUP(J134,祝日!$A$2:$G$744,5,0),0)</f>
        <v>0</v>
      </c>
      <c r="K34" s="14">
        <f>IFERROR(VLOOKUP(K134,祝日!$A$2:$G$744,5,0),0)</f>
        <v>0</v>
      </c>
      <c r="L34" s="14">
        <f>IFERROR(VLOOKUP(L134,祝日!$A$2:$G$744,5,0),0)</f>
        <v>0</v>
      </c>
      <c r="M34" s="14">
        <f>IFERROR(VLOOKUP(M134,祝日!$A$2:$G$744,5,0),0)</f>
        <v>0</v>
      </c>
      <c r="N34" s="14">
        <f>IFERROR(VLOOKUP(N134,祝日!$A$2:$G$744,5,0),0)</f>
        <v>0</v>
      </c>
      <c r="O34" s="14">
        <f>IFERROR(VLOOKUP(O134,祝日!$A$2:$G$744,5,0),0)</f>
        <v>0</v>
      </c>
      <c r="P34" s="14">
        <f>IFERROR(VLOOKUP(P134,祝日!$A$2:$G$744,5,0),0)</f>
        <v>0</v>
      </c>
      <c r="Q34" s="14">
        <f>IFERROR(VLOOKUP(Q134,祝日!$A$2:$G$744,5,0),0)</f>
        <v>0</v>
      </c>
      <c r="R34" s="14">
        <f>IFERROR(VLOOKUP(R134,祝日!$A$2:$G$744,5,0),0)</f>
        <v>0</v>
      </c>
      <c r="S34" s="14">
        <f>IFERROR(VLOOKUP(S134,祝日!$A$2:$G$744,5,0),0)</f>
        <v>0</v>
      </c>
      <c r="T34" s="14">
        <f>IFERROR(VLOOKUP(T134,祝日!$A$2:$G$744,5,0),0)</f>
        <v>0</v>
      </c>
      <c r="U34" s="14">
        <f>IFERROR(VLOOKUP(U134,祝日!$A$2:$G$744,5,0),0)</f>
        <v>0</v>
      </c>
      <c r="V34" s="14">
        <f>IFERROR(VLOOKUP(V134,祝日!$A$2:$G$744,5,0),0)</f>
        <v>0</v>
      </c>
      <c r="W34" s="14">
        <f>IFERROR(VLOOKUP(W134,祝日!$A$2:$G$744,5,0),0)</f>
        <v>0</v>
      </c>
      <c r="X34" s="14">
        <f>IFERROR(VLOOKUP(X134,祝日!$A$2:$G$744,5,0),0)</f>
        <v>0</v>
      </c>
      <c r="Y34" s="14">
        <f>IFERROR(VLOOKUP(Y134,祝日!$A$2:$G$744,5,0),0)</f>
        <v>0</v>
      </c>
      <c r="Z34" s="14">
        <f>IFERROR(VLOOKUP(Z134,祝日!$A$2:$G$744,5,0),0)</f>
        <v>0</v>
      </c>
      <c r="AA34" s="14">
        <f>IFERROR(VLOOKUP(AA134,祝日!$A$2:$G$744,5,0),0)</f>
        <v>0</v>
      </c>
      <c r="AB34" s="14">
        <f>IFERROR(VLOOKUP(AB134,祝日!$A$2:$G$744,5,0),0)</f>
        <v>0</v>
      </c>
      <c r="AC34" s="14">
        <f>IFERROR(VLOOKUP(AC134,祝日!$A$2:$G$744,5,0),0)</f>
        <v>0</v>
      </c>
      <c r="AD34" s="14">
        <f>IFERROR(VLOOKUP(AD134,祝日!$A$2:$G$744,5,0),0)</f>
        <v>0</v>
      </c>
      <c r="AE34" s="87"/>
      <c r="AF34" s="88"/>
      <c r="AG34" s="87"/>
      <c r="AH34" s="88"/>
      <c r="AI34" s="39"/>
      <c r="AJ34" s="39"/>
      <c r="AK34" s="50"/>
      <c r="AL34" s="50"/>
      <c r="AM34" s="39"/>
      <c r="AN34" s="39"/>
      <c r="AO34" s="14">
        <f>IFERROR(VLOOKUP(AO134,祝日!$A$2:$G$744,5,0),0)</f>
        <v>0</v>
      </c>
    </row>
    <row r="35" spans="1:41" ht="28.5" customHeight="1" x14ac:dyDescent="0.5">
      <c r="A35" s="87"/>
      <c r="B35" s="13" t="s">
        <v>7</v>
      </c>
      <c r="C35" s="128">
        <f>IFERROR(VLOOKUP(C134,祝日!$A$2:$G$744,6,0),0)</f>
        <v>0</v>
      </c>
      <c r="D35" s="128">
        <f>IFERROR(VLOOKUP(D134,祝日!$A$2:$G$744,6,0),0)</f>
        <v>0</v>
      </c>
      <c r="E35" s="128">
        <f>IFERROR(VLOOKUP(E134,祝日!$A$2:$G$744,6,0),0)</f>
        <v>0</v>
      </c>
      <c r="F35" s="128">
        <f>IFERROR(VLOOKUP(F134,祝日!$A$2:$G$744,6,0),0)</f>
        <v>0</v>
      </c>
      <c r="G35" s="128">
        <f>IFERROR(VLOOKUP(G134,祝日!$A$2:$G$744,6,0),0)</f>
        <v>0</v>
      </c>
      <c r="H35" s="128">
        <f>IFERROR(VLOOKUP(H134,祝日!$A$2:$G$744,6,0),0)</f>
        <v>0</v>
      </c>
      <c r="I35" s="128">
        <f>IFERROR(VLOOKUP(I134,祝日!$A$2:$G$744,6,0),0)</f>
        <v>0</v>
      </c>
      <c r="J35" s="128">
        <f>IFERROR(VLOOKUP(J134,祝日!$A$2:$G$744,6,0),0)</f>
        <v>0</v>
      </c>
      <c r="K35" s="128">
        <f>IFERROR(VLOOKUP(K134,祝日!$A$2:$G$744,6,0),0)</f>
        <v>0</v>
      </c>
      <c r="L35" s="128">
        <f>IFERROR(VLOOKUP(L134,祝日!$A$2:$G$744,6,0),0)</f>
        <v>0</v>
      </c>
      <c r="M35" s="128">
        <f>IFERROR(VLOOKUP(M134,祝日!$A$2:$G$744,6,0),0)</f>
        <v>0</v>
      </c>
      <c r="N35" s="128">
        <f>IFERROR(VLOOKUP(N134,祝日!$A$2:$G$744,6,0),0)</f>
        <v>0</v>
      </c>
      <c r="O35" s="128">
        <f>IFERROR(VLOOKUP(O134,祝日!$A$2:$G$744,6,0),0)</f>
        <v>0</v>
      </c>
      <c r="P35" s="128">
        <f>IFERROR(VLOOKUP(P134,祝日!$A$2:$G$744,6,0),0)</f>
        <v>0</v>
      </c>
      <c r="Q35" s="128">
        <f>IFERROR(VLOOKUP(Q134,祝日!$A$2:$G$744,6,0),0)</f>
        <v>0</v>
      </c>
      <c r="R35" s="128">
        <f>IFERROR(VLOOKUP(R134,祝日!$A$2:$G$744,6,0),0)</f>
        <v>0</v>
      </c>
      <c r="S35" s="128">
        <f>IFERROR(VLOOKUP(S134,祝日!$A$2:$G$744,6,0),0)</f>
        <v>0</v>
      </c>
      <c r="T35" s="128">
        <f>IFERROR(VLOOKUP(T134,祝日!$A$2:$G$744,6,0),0)</f>
        <v>0</v>
      </c>
      <c r="U35" s="128">
        <f>IFERROR(VLOOKUP(U134,祝日!$A$2:$G$744,6,0),0)</f>
        <v>0</v>
      </c>
      <c r="V35" s="128">
        <f>IFERROR(VLOOKUP(V134,祝日!$A$2:$G$744,6,0),0)</f>
        <v>0</v>
      </c>
      <c r="W35" s="128">
        <f>IFERROR(VLOOKUP(W134,祝日!$A$2:$G$744,6,0),0)</f>
        <v>0</v>
      </c>
      <c r="X35" s="128">
        <f>IFERROR(VLOOKUP(X134,祝日!$A$2:$G$744,6,0),0)</f>
        <v>0</v>
      </c>
      <c r="Y35" s="128">
        <f>IFERROR(VLOOKUP(Y134,祝日!$A$2:$G$744,6,0),0)</f>
        <v>0</v>
      </c>
      <c r="Z35" s="128">
        <f>IFERROR(VLOOKUP(Z134,祝日!$A$2:$G$744,6,0),0)</f>
        <v>0</v>
      </c>
      <c r="AA35" s="128">
        <f>IFERROR(VLOOKUP(AA134,祝日!$A$2:$G$744,6,0),0)</f>
        <v>0</v>
      </c>
      <c r="AB35" s="128">
        <f>IFERROR(VLOOKUP(AB134,祝日!$A$2:$G$744,6,0),0)</f>
        <v>0</v>
      </c>
      <c r="AC35" s="128">
        <f>IFERROR(VLOOKUP(AC134,祝日!$A$2:$G$744,6,0),0)</f>
        <v>0</v>
      </c>
      <c r="AD35" s="128">
        <f>IFERROR(VLOOKUP(AD134,祝日!$A$2:$G$744,6,0),0)</f>
        <v>0</v>
      </c>
      <c r="AE35" s="52">
        <f>(COUNTBLANK(C35:AD35))+(COUNTIF(C35:AD35,"0"))+(COUNTIF(C35:AD35,"休"))+(COUNTIF(C35:AD35,"夏"))</f>
        <v>28</v>
      </c>
      <c r="AF35" s="53">
        <f>(COUNTIF(C35:AD35,"休"))+(COUNTIF(C35:AD35,"夏"))</f>
        <v>0</v>
      </c>
      <c r="AG35" s="52">
        <f>(COUNTBLANK(C36:AD36))+(COUNTIF(C36:AD36,"0"))+(COUNTIF(C36:AD36,"休"))+(COUNTIF(C36:AD36,"代")+(COUNTIF(C36:AD36,"夏")))</f>
        <v>28</v>
      </c>
      <c r="AH35" s="53">
        <f>(COUNTIF(C36:AD36,"休"))+(COUNTIF(C36:AD36,"代")+(COUNTIF(C36:AD36,"夏")))</f>
        <v>0</v>
      </c>
      <c r="AK35" s="49"/>
      <c r="AL35" s="49"/>
      <c r="AO35" s="51">
        <f>IFERROR(VLOOKUP(AO134,祝日!$A$2:$G$744,6,0),0)</f>
        <v>0</v>
      </c>
    </row>
    <row r="36" spans="1:41" ht="28.5" customHeight="1" thickBot="1" x14ac:dyDescent="0.55000000000000004">
      <c r="A36" s="107"/>
      <c r="B36" s="47" t="s">
        <v>8</v>
      </c>
      <c r="C36" s="127">
        <f>IFERROR(VLOOKUP(C134,祝日!$A$2:$G$744,7,0),0)</f>
        <v>0</v>
      </c>
      <c r="D36" s="127">
        <f>IFERROR(VLOOKUP(D134,祝日!$A$2:$G$744,7,0),0)</f>
        <v>0</v>
      </c>
      <c r="E36" s="127">
        <f>IFERROR(VLOOKUP(E134,祝日!$A$2:$G$744,7,0),0)</f>
        <v>0</v>
      </c>
      <c r="F36" s="127">
        <f>IFERROR(VLOOKUP(F134,祝日!$A$2:$G$744,7,0),0)</f>
        <v>0</v>
      </c>
      <c r="G36" s="127">
        <f>IFERROR(VLOOKUP(G134,祝日!$A$2:$G$744,7,0),0)</f>
        <v>0</v>
      </c>
      <c r="H36" s="127">
        <f>IFERROR(VLOOKUP(H134,祝日!$A$2:$G$744,7,0),0)</f>
        <v>0</v>
      </c>
      <c r="I36" s="127">
        <f>IFERROR(VLOOKUP(I134,祝日!$A$2:$G$744,7,0),0)</f>
        <v>0</v>
      </c>
      <c r="J36" s="127">
        <f>IFERROR(VLOOKUP(J134,祝日!$A$2:$G$744,7,0),0)</f>
        <v>0</v>
      </c>
      <c r="K36" s="127">
        <f>IFERROR(VLOOKUP(K134,祝日!$A$2:$G$744,7,0),0)</f>
        <v>0</v>
      </c>
      <c r="L36" s="127">
        <f>IFERROR(VLOOKUP(L134,祝日!$A$2:$G$744,7,0),0)</f>
        <v>0</v>
      </c>
      <c r="M36" s="127">
        <f>IFERROR(VLOOKUP(M134,祝日!$A$2:$G$744,7,0),0)</f>
        <v>0</v>
      </c>
      <c r="N36" s="127">
        <f>IFERROR(VLOOKUP(N134,祝日!$A$2:$G$744,7,0),0)</f>
        <v>0</v>
      </c>
      <c r="O36" s="127">
        <f>IFERROR(VLOOKUP(O134,祝日!$A$2:$G$744,7,0),0)</f>
        <v>0</v>
      </c>
      <c r="P36" s="127">
        <f>IFERROR(VLOOKUP(P134,祝日!$A$2:$G$744,7,0),0)</f>
        <v>0</v>
      </c>
      <c r="Q36" s="127">
        <f>IFERROR(VLOOKUP(Q134,祝日!$A$2:$G$744,7,0),0)</f>
        <v>0</v>
      </c>
      <c r="R36" s="127">
        <f>IFERROR(VLOOKUP(R134,祝日!$A$2:$G$744,7,0),0)</f>
        <v>0</v>
      </c>
      <c r="S36" s="127">
        <f>IFERROR(VLOOKUP(S134,祝日!$A$2:$G$744,7,0),0)</f>
        <v>0</v>
      </c>
      <c r="T36" s="127">
        <f>IFERROR(VLOOKUP(T134,祝日!$A$2:$G$744,7,0),0)</f>
        <v>0</v>
      </c>
      <c r="U36" s="127">
        <f>IFERROR(VLOOKUP(U134,祝日!$A$2:$G$744,7,0),0)</f>
        <v>0</v>
      </c>
      <c r="V36" s="127">
        <f>IFERROR(VLOOKUP(V134,祝日!$A$2:$G$744,7,0),0)</f>
        <v>0</v>
      </c>
      <c r="W36" s="127">
        <f>IFERROR(VLOOKUP(W134,祝日!$A$2:$G$744,7,0),0)</f>
        <v>0</v>
      </c>
      <c r="X36" s="127">
        <f>IFERROR(VLOOKUP(X134,祝日!$A$2:$G$744,7,0),0)</f>
        <v>0</v>
      </c>
      <c r="Y36" s="127">
        <f>IFERROR(VLOOKUP(Y134,祝日!$A$2:$G$744,7,0),0)</f>
        <v>0</v>
      </c>
      <c r="Z36" s="127">
        <f>IFERROR(VLOOKUP(Z134,祝日!$A$2:$G$744,7,0),0)</f>
        <v>0</v>
      </c>
      <c r="AA36" s="127">
        <f>IFERROR(VLOOKUP(AA134,祝日!$A$2:$G$744,7,0),0)</f>
        <v>0</v>
      </c>
      <c r="AB36" s="127">
        <f>IFERROR(VLOOKUP(AB134,祝日!$A$2:$G$744,7,0),0)</f>
        <v>0</v>
      </c>
      <c r="AC36" s="127">
        <f>IFERROR(VLOOKUP(AC134,祝日!$A$2:$G$744,7,0),0)</f>
        <v>0</v>
      </c>
      <c r="AD36" s="127">
        <f>IFERROR(VLOOKUP(AD134,祝日!$A$2:$G$744,7,0),0)</f>
        <v>0</v>
      </c>
      <c r="AE36" s="77" t="str">
        <f>IFERROR(IF(AK36&gt;0.285,$F$117,IF(AK36&gt;0.249,$F$118,IF(AK36&gt;0.214,$F$119,$F$120))),0)</f>
        <v>未達成</v>
      </c>
      <c r="AF36" s="78"/>
      <c r="AG36" s="77" t="str">
        <f>IFERROR(IF(AL36&gt;0.285,$F$117,IF(AL36&gt;0.249,$F$118,IF(AL36&gt;0.214,$F$119,$F$120))),0)</f>
        <v>未達成</v>
      </c>
      <c r="AH36" s="78"/>
      <c r="AK36" s="55">
        <f>AF35/AE35</f>
        <v>0</v>
      </c>
      <c r="AL36" s="56">
        <f>AH35/AG35</f>
        <v>0</v>
      </c>
      <c r="AO36" s="54">
        <f>IFERROR(VLOOKUP(AO134,祝日!$A$2:$G$744,7,0),0)</f>
        <v>0</v>
      </c>
    </row>
    <row r="37" spans="1:41" ht="23.25" customHeight="1" x14ac:dyDescent="0.5">
      <c r="A37" s="108" t="s">
        <v>97</v>
      </c>
      <c r="B37" s="16" t="s">
        <v>2</v>
      </c>
      <c r="C37" s="16">
        <f>IFERROR(VLOOKUP(C135,祝日!$A$2:$G$744,2,0),0)</f>
        <v>0</v>
      </c>
      <c r="D37" s="16">
        <f>IFERROR(VLOOKUP(D135,祝日!$A$2:$G$744,2,0),0)</f>
        <v>0</v>
      </c>
      <c r="E37" s="16">
        <f>IFERROR(VLOOKUP(E135,祝日!$A$2:$G$744,2,0),0)</f>
        <v>0</v>
      </c>
      <c r="F37" s="16">
        <f>IFERROR(VLOOKUP(F135,祝日!$A$2:$G$744,2,0),0)</f>
        <v>0</v>
      </c>
      <c r="G37" s="16">
        <f>IFERROR(VLOOKUP(G135,祝日!$A$2:$G$744,2,0),0)</f>
        <v>0</v>
      </c>
      <c r="H37" s="16">
        <f>IFERROR(VLOOKUP(H135,祝日!$A$2:$G$744,2,0),0)</f>
        <v>0</v>
      </c>
      <c r="I37" s="16">
        <f>IFERROR(VLOOKUP(I135,祝日!$A$2:$G$744,2,0),0)</f>
        <v>0</v>
      </c>
      <c r="J37" s="16">
        <f>IFERROR(VLOOKUP(J135,祝日!$A$2:$G$744,2,0),0)</f>
        <v>0</v>
      </c>
      <c r="K37" s="16">
        <f>IFERROR(VLOOKUP(K135,祝日!$A$2:$G$744,2,0),0)</f>
        <v>0</v>
      </c>
      <c r="L37" s="16">
        <f>IFERROR(VLOOKUP(L135,祝日!$A$2:$G$744,2,0),0)</f>
        <v>0</v>
      </c>
      <c r="M37" s="16">
        <f>IFERROR(VLOOKUP(M135,祝日!$A$2:$G$744,2,0),0)</f>
        <v>0</v>
      </c>
      <c r="N37" s="16">
        <f>IFERROR(VLOOKUP(N135,祝日!$A$2:$G$744,2,0),0)</f>
        <v>0</v>
      </c>
      <c r="O37" s="16">
        <f>IFERROR(VLOOKUP(O135,祝日!$A$2:$G$744,2,0),0)</f>
        <v>0</v>
      </c>
      <c r="P37" s="16">
        <f>IFERROR(VLOOKUP(P135,祝日!$A$2:$G$744,2,0),0)</f>
        <v>0</v>
      </c>
      <c r="Q37" s="16">
        <f>IFERROR(VLOOKUP(Q135,祝日!$A$2:$G$744,2,0),0)</f>
        <v>0</v>
      </c>
      <c r="R37" s="16">
        <f>IFERROR(VLOOKUP(R135,祝日!$A$2:$G$744,2,0),0)</f>
        <v>0</v>
      </c>
      <c r="S37" s="16">
        <f>IFERROR(VLOOKUP(S135,祝日!$A$2:$G$744,2,0),0)</f>
        <v>0</v>
      </c>
      <c r="T37" s="16">
        <f>IFERROR(VLOOKUP(T135,祝日!$A$2:$G$744,2,0),0)</f>
        <v>0</v>
      </c>
      <c r="U37" s="16">
        <f>IFERROR(VLOOKUP(U135,祝日!$A$2:$G$744,2,0),0)</f>
        <v>0</v>
      </c>
      <c r="V37" s="16">
        <f>IFERROR(VLOOKUP(V135,祝日!$A$2:$G$744,2,0),0)</f>
        <v>0</v>
      </c>
      <c r="W37" s="16">
        <f>IFERROR(VLOOKUP(W135,祝日!$A$2:$G$744,2,0),0)</f>
        <v>0</v>
      </c>
      <c r="X37" s="16">
        <f>IFERROR(VLOOKUP(X135,祝日!$A$2:$G$744,2,0),0)</f>
        <v>0</v>
      </c>
      <c r="Y37" s="16">
        <f>IFERROR(VLOOKUP(Y135,祝日!$A$2:$G$744,2,0),0)</f>
        <v>0</v>
      </c>
      <c r="Z37" s="16">
        <f>IFERROR(VLOOKUP(Z135,祝日!$A$2:$G$744,2,0),0)</f>
        <v>0</v>
      </c>
      <c r="AA37" s="16">
        <f>IFERROR(VLOOKUP(AA135,祝日!$A$2:$G$744,2,0),0)</f>
        <v>0</v>
      </c>
      <c r="AB37" s="16">
        <f>IFERROR(VLOOKUP(AB135,祝日!$A$2:$G$744,2,0),0)</f>
        <v>0</v>
      </c>
      <c r="AC37" s="16">
        <f>IFERROR(VLOOKUP(AC135,祝日!$A$2:$G$744,2,0),0)</f>
        <v>0</v>
      </c>
      <c r="AD37" s="16">
        <f>IFERROR(VLOOKUP(AD135,祝日!$A$2:$G$744,2,0),0)</f>
        <v>0</v>
      </c>
      <c r="AE37" s="87" t="s">
        <v>40</v>
      </c>
      <c r="AF37" s="88" t="s">
        <v>41</v>
      </c>
      <c r="AG37" s="87" t="s">
        <v>40</v>
      </c>
      <c r="AH37" s="88" t="s">
        <v>42</v>
      </c>
      <c r="AK37" s="49"/>
      <c r="AL37" s="49"/>
      <c r="AO37" s="16">
        <f>IFERROR(VLOOKUP(AO135,祝日!$A$2:$G$744,2,0),0)</f>
        <v>0</v>
      </c>
    </row>
    <row r="38" spans="1:41" ht="23.25" customHeight="1" x14ac:dyDescent="0.5">
      <c r="A38" s="87"/>
      <c r="B38" s="13" t="s">
        <v>4</v>
      </c>
      <c r="C38" s="13">
        <f>IFERROR(VLOOKUP(C135,祝日!$A$2:$G$744,3,0),0)</f>
        <v>0</v>
      </c>
      <c r="D38" s="13">
        <f>IFERROR(VLOOKUP(D135,祝日!$A$2:$G$744,3,0),0)</f>
        <v>0</v>
      </c>
      <c r="E38" s="13">
        <f>IFERROR(VLOOKUP(E135,祝日!$A$2:$G$744,3,0),0)</f>
        <v>0</v>
      </c>
      <c r="F38" s="13">
        <f>IFERROR(VLOOKUP(F135,祝日!$A$2:$G$744,3,0),0)</f>
        <v>0</v>
      </c>
      <c r="G38" s="13">
        <f>IFERROR(VLOOKUP(G135,祝日!$A$2:$G$744,3,0),0)</f>
        <v>0</v>
      </c>
      <c r="H38" s="13">
        <f>IFERROR(VLOOKUP(H135,祝日!$A$2:$G$744,3,0),0)</f>
        <v>0</v>
      </c>
      <c r="I38" s="13">
        <f>IFERROR(VLOOKUP(I135,祝日!$A$2:$G$744,3,0),0)</f>
        <v>0</v>
      </c>
      <c r="J38" s="13">
        <f>IFERROR(VLOOKUP(J135,祝日!$A$2:$G$744,3,0),0)</f>
        <v>0</v>
      </c>
      <c r="K38" s="13">
        <f>IFERROR(VLOOKUP(K135,祝日!$A$2:$G$744,3,0),0)</f>
        <v>0</v>
      </c>
      <c r="L38" s="13">
        <f>IFERROR(VLOOKUP(L135,祝日!$A$2:$G$744,3,0),0)</f>
        <v>0</v>
      </c>
      <c r="M38" s="13">
        <f>IFERROR(VLOOKUP(M135,祝日!$A$2:$G$744,3,0),0)</f>
        <v>0</v>
      </c>
      <c r="N38" s="13">
        <f>IFERROR(VLOOKUP(N135,祝日!$A$2:$G$744,3,0),0)</f>
        <v>0</v>
      </c>
      <c r="O38" s="13">
        <f>IFERROR(VLOOKUP(O135,祝日!$A$2:$G$744,3,0),0)</f>
        <v>0</v>
      </c>
      <c r="P38" s="13">
        <f>IFERROR(VLOOKUP(P135,祝日!$A$2:$G$744,3,0),0)</f>
        <v>0</v>
      </c>
      <c r="Q38" s="13">
        <f>IFERROR(VLOOKUP(Q135,祝日!$A$2:$G$744,3,0),0)</f>
        <v>0</v>
      </c>
      <c r="R38" s="13">
        <f>IFERROR(VLOOKUP(R135,祝日!$A$2:$G$744,3,0),0)</f>
        <v>0</v>
      </c>
      <c r="S38" s="13">
        <f>IFERROR(VLOOKUP(S135,祝日!$A$2:$G$744,3,0),0)</f>
        <v>0</v>
      </c>
      <c r="T38" s="13">
        <f>IFERROR(VLOOKUP(T135,祝日!$A$2:$G$744,3,0),0)</f>
        <v>0</v>
      </c>
      <c r="U38" s="13">
        <f>IFERROR(VLOOKUP(U135,祝日!$A$2:$G$744,3,0),0)</f>
        <v>0</v>
      </c>
      <c r="V38" s="13">
        <f>IFERROR(VLOOKUP(V135,祝日!$A$2:$G$744,3,0),0)</f>
        <v>0</v>
      </c>
      <c r="W38" s="13">
        <f>IFERROR(VLOOKUP(W135,祝日!$A$2:$G$744,3,0),0)</f>
        <v>0</v>
      </c>
      <c r="X38" s="13">
        <f>IFERROR(VLOOKUP(X135,祝日!$A$2:$G$744,3,0),0)</f>
        <v>0</v>
      </c>
      <c r="Y38" s="13">
        <f>IFERROR(VLOOKUP(Y135,祝日!$A$2:$G$744,3,0),0)</f>
        <v>0</v>
      </c>
      <c r="Z38" s="13">
        <f>IFERROR(VLOOKUP(Z135,祝日!$A$2:$G$744,3,0),0)</f>
        <v>0</v>
      </c>
      <c r="AA38" s="13">
        <f>IFERROR(VLOOKUP(AA135,祝日!$A$2:$G$744,3,0),0)</f>
        <v>0</v>
      </c>
      <c r="AB38" s="13">
        <f>IFERROR(VLOOKUP(AB135,祝日!$A$2:$G$744,3,0),0)</f>
        <v>0</v>
      </c>
      <c r="AC38" s="13">
        <f>IFERROR(VLOOKUP(AC135,祝日!$A$2:$G$744,3,0),0)</f>
        <v>0</v>
      </c>
      <c r="AD38" s="13">
        <f>IFERROR(VLOOKUP(AD135,祝日!$A$2:$G$744,3,0),0)</f>
        <v>0</v>
      </c>
      <c r="AE38" s="87"/>
      <c r="AF38" s="88"/>
      <c r="AG38" s="87"/>
      <c r="AH38" s="88"/>
      <c r="AK38" s="49"/>
      <c r="AL38" s="49"/>
      <c r="AO38" s="13">
        <f>IFERROR(VLOOKUP(AO135,祝日!$A$2:$G$744,3,0),0)</f>
        <v>0</v>
      </c>
    </row>
    <row r="39" spans="1:41" ht="23.25" customHeight="1" x14ac:dyDescent="0.5">
      <c r="A39" s="87"/>
      <c r="B39" s="13" t="s">
        <v>5</v>
      </c>
      <c r="C39" s="13">
        <f>IFERROR(VLOOKUP(C135,祝日!$A$2:$G$744,4,0),0)</f>
        <v>0</v>
      </c>
      <c r="D39" s="13">
        <f>IFERROR(VLOOKUP(D135,祝日!$A$2:$G$744,4,0),0)</f>
        <v>0</v>
      </c>
      <c r="E39" s="13">
        <f>IFERROR(VLOOKUP(E135,祝日!$A$2:$G$744,4,0),0)</f>
        <v>0</v>
      </c>
      <c r="F39" s="13">
        <f>IFERROR(VLOOKUP(F135,祝日!$A$2:$G$744,4,0),0)</f>
        <v>0</v>
      </c>
      <c r="G39" s="13">
        <f>IFERROR(VLOOKUP(G135,祝日!$A$2:$G$744,4,0),0)</f>
        <v>0</v>
      </c>
      <c r="H39" s="13">
        <f>IFERROR(VLOOKUP(H135,祝日!$A$2:$G$744,4,0),0)</f>
        <v>0</v>
      </c>
      <c r="I39" s="13">
        <f>IFERROR(VLOOKUP(I135,祝日!$A$2:$G$744,4,0),0)</f>
        <v>0</v>
      </c>
      <c r="J39" s="13">
        <f>IFERROR(VLOOKUP(J135,祝日!$A$2:$G$744,4,0),0)</f>
        <v>0</v>
      </c>
      <c r="K39" s="13">
        <f>IFERROR(VLOOKUP(K135,祝日!$A$2:$G$744,4,0),0)</f>
        <v>0</v>
      </c>
      <c r="L39" s="13">
        <f>IFERROR(VLOOKUP(L135,祝日!$A$2:$G$744,4,0),0)</f>
        <v>0</v>
      </c>
      <c r="M39" s="13">
        <f>IFERROR(VLOOKUP(M135,祝日!$A$2:$G$744,4,0),0)</f>
        <v>0</v>
      </c>
      <c r="N39" s="13">
        <f>IFERROR(VLOOKUP(N135,祝日!$A$2:$G$744,4,0),0)</f>
        <v>0</v>
      </c>
      <c r="O39" s="13">
        <f>IFERROR(VLOOKUP(O135,祝日!$A$2:$G$744,4,0),0)</f>
        <v>0</v>
      </c>
      <c r="P39" s="13">
        <f>IFERROR(VLOOKUP(P135,祝日!$A$2:$G$744,4,0),0)</f>
        <v>0</v>
      </c>
      <c r="Q39" s="13">
        <f>IFERROR(VLOOKUP(Q135,祝日!$A$2:$G$744,4,0),0)</f>
        <v>0</v>
      </c>
      <c r="R39" s="13">
        <f>IFERROR(VLOOKUP(R135,祝日!$A$2:$G$744,4,0),0)</f>
        <v>0</v>
      </c>
      <c r="S39" s="13">
        <f>IFERROR(VLOOKUP(S135,祝日!$A$2:$G$744,4,0),0)</f>
        <v>0</v>
      </c>
      <c r="T39" s="13">
        <f>IFERROR(VLOOKUP(T135,祝日!$A$2:$G$744,4,0),0)</f>
        <v>0</v>
      </c>
      <c r="U39" s="13">
        <f>IFERROR(VLOOKUP(U135,祝日!$A$2:$G$744,4,0),0)</f>
        <v>0</v>
      </c>
      <c r="V39" s="13">
        <f>IFERROR(VLOOKUP(V135,祝日!$A$2:$G$744,4,0),0)</f>
        <v>0</v>
      </c>
      <c r="W39" s="13">
        <f>IFERROR(VLOOKUP(W135,祝日!$A$2:$G$744,4,0),0)</f>
        <v>0</v>
      </c>
      <c r="X39" s="13">
        <f>IFERROR(VLOOKUP(X135,祝日!$A$2:$G$744,4,0),0)</f>
        <v>0</v>
      </c>
      <c r="Y39" s="13">
        <f>IFERROR(VLOOKUP(Y135,祝日!$A$2:$G$744,4,0),0)</f>
        <v>0</v>
      </c>
      <c r="Z39" s="13">
        <f>IFERROR(VLOOKUP(Z135,祝日!$A$2:$G$744,4,0),0)</f>
        <v>0</v>
      </c>
      <c r="AA39" s="13">
        <f>IFERROR(VLOOKUP(AA135,祝日!$A$2:$G$744,4,0),0)</f>
        <v>0</v>
      </c>
      <c r="AB39" s="13">
        <f>IFERROR(VLOOKUP(AB135,祝日!$A$2:$G$744,4,0),0)</f>
        <v>0</v>
      </c>
      <c r="AC39" s="13">
        <f>IFERROR(VLOOKUP(AC135,祝日!$A$2:$G$744,4,0),0)</f>
        <v>0</v>
      </c>
      <c r="AD39" s="13">
        <f>IFERROR(VLOOKUP(AD135,祝日!$A$2:$G$744,4,0),0)</f>
        <v>0</v>
      </c>
      <c r="AE39" s="87"/>
      <c r="AF39" s="88"/>
      <c r="AG39" s="87"/>
      <c r="AH39" s="88"/>
      <c r="AK39" s="49"/>
      <c r="AL39" s="49"/>
      <c r="AO39" s="13">
        <f>IFERROR(VLOOKUP(AO135,祝日!$A$2:$G$744,4,0),0)</f>
        <v>0</v>
      </c>
    </row>
    <row r="40" spans="1:41" s="15" customFormat="1" ht="119.3" customHeight="1" x14ac:dyDescent="0.5">
      <c r="A40" s="87"/>
      <c r="B40" s="14" t="s">
        <v>6</v>
      </c>
      <c r="C40" s="14">
        <f>IFERROR(VLOOKUP(C135,祝日!$A$2:$G$744,5,0),0)</f>
        <v>0</v>
      </c>
      <c r="D40" s="14">
        <f>IFERROR(VLOOKUP(D135,祝日!$A$2:$G$744,5,0),0)</f>
        <v>0</v>
      </c>
      <c r="E40" s="14">
        <f>IFERROR(VLOOKUP(E135,祝日!$A$2:$G$744,5,0),0)</f>
        <v>0</v>
      </c>
      <c r="F40" s="14">
        <f>IFERROR(VLOOKUP(F135,祝日!$A$2:$G$744,5,0),0)</f>
        <v>0</v>
      </c>
      <c r="G40" s="14">
        <f>IFERROR(VLOOKUP(G135,祝日!$A$2:$G$744,5,0),0)</f>
        <v>0</v>
      </c>
      <c r="H40" s="14">
        <f>IFERROR(VLOOKUP(H135,祝日!$A$2:$G$744,5,0),0)</f>
        <v>0</v>
      </c>
      <c r="I40" s="14">
        <f>IFERROR(VLOOKUP(I135,祝日!$A$2:$G$744,5,0),0)</f>
        <v>0</v>
      </c>
      <c r="J40" s="14">
        <f>IFERROR(VLOOKUP(J135,祝日!$A$2:$G$744,5,0),0)</f>
        <v>0</v>
      </c>
      <c r="K40" s="14">
        <f>IFERROR(VLOOKUP(K135,祝日!$A$2:$G$744,5,0),0)</f>
        <v>0</v>
      </c>
      <c r="L40" s="14">
        <f>IFERROR(VLOOKUP(L135,祝日!$A$2:$G$744,5,0),0)</f>
        <v>0</v>
      </c>
      <c r="M40" s="14">
        <f>IFERROR(VLOOKUP(M135,祝日!$A$2:$G$744,5,0),0)</f>
        <v>0</v>
      </c>
      <c r="N40" s="14">
        <f>IFERROR(VLOOKUP(N135,祝日!$A$2:$G$744,5,0),0)</f>
        <v>0</v>
      </c>
      <c r="O40" s="14">
        <f>IFERROR(VLOOKUP(O135,祝日!$A$2:$G$744,5,0),0)</f>
        <v>0</v>
      </c>
      <c r="P40" s="14">
        <f>IFERROR(VLOOKUP(P135,祝日!$A$2:$G$744,5,0),0)</f>
        <v>0</v>
      </c>
      <c r="Q40" s="14">
        <f>IFERROR(VLOOKUP(Q135,祝日!$A$2:$G$744,5,0),0)</f>
        <v>0</v>
      </c>
      <c r="R40" s="14">
        <f>IFERROR(VLOOKUP(R135,祝日!$A$2:$G$744,5,0),0)</f>
        <v>0</v>
      </c>
      <c r="S40" s="14">
        <f>IFERROR(VLOOKUP(S135,祝日!$A$2:$G$744,5,0),0)</f>
        <v>0</v>
      </c>
      <c r="T40" s="14">
        <f>IFERROR(VLOOKUP(T135,祝日!$A$2:$G$744,5,0),0)</f>
        <v>0</v>
      </c>
      <c r="U40" s="14">
        <f>IFERROR(VLOOKUP(U135,祝日!$A$2:$G$744,5,0),0)</f>
        <v>0</v>
      </c>
      <c r="V40" s="14">
        <f>IFERROR(VLOOKUP(V135,祝日!$A$2:$G$744,5,0),0)</f>
        <v>0</v>
      </c>
      <c r="W40" s="14">
        <f>IFERROR(VLOOKUP(W135,祝日!$A$2:$G$744,5,0),0)</f>
        <v>0</v>
      </c>
      <c r="X40" s="14">
        <f>IFERROR(VLOOKUP(X135,祝日!$A$2:$G$744,5,0),0)</f>
        <v>0</v>
      </c>
      <c r="Y40" s="14">
        <f>IFERROR(VLOOKUP(Y135,祝日!$A$2:$G$744,5,0),0)</f>
        <v>0</v>
      </c>
      <c r="Z40" s="14">
        <f>IFERROR(VLOOKUP(Z135,祝日!$A$2:$G$744,5,0),0)</f>
        <v>0</v>
      </c>
      <c r="AA40" s="14">
        <f>IFERROR(VLOOKUP(AA135,祝日!$A$2:$G$744,5,0),0)</f>
        <v>0</v>
      </c>
      <c r="AB40" s="14">
        <f>IFERROR(VLOOKUP(AB135,祝日!$A$2:$G$744,5,0),0)</f>
        <v>0</v>
      </c>
      <c r="AC40" s="14">
        <f>IFERROR(VLOOKUP(AC135,祝日!$A$2:$G$744,5,0),0)</f>
        <v>0</v>
      </c>
      <c r="AD40" s="14">
        <f>IFERROR(VLOOKUP(AD135,祝日!$A$2:$G$744,5,0),0)</f>
        <v>0</v>
      </c>
      <c r="AE40" s="87"/>
      <c r="AF40" s="88"/>
      <c r="AG40" s="87"/>
      <c r="AH40" s="88"/>
      <c r="AI40" s="39"/>
      <c r="AJ40" s="39"/>
      <c r="AK40" s="50"/>
      <c r="AL40" s="50"/>
      <c r="AM40" s="39"/>
      <c r="AN40" s="39"/>
      <c r="AO40" s="14">
        <f>IFERROR(VLOOKUP(AO135,祝日!$A$2:$G$744,5,0),0)</f>
        <v>0</v>
      </c>
    </row>
    <row r="41" spans="1:41" ht="28.5" customHeight="1" x14ac:dyDescent="0.5">
      <c r="A41" s="87"/>
      <c r="B41" s="13" t="s">
        <v>7</v>
      </c>
      <c r="C41" s="128">
        <f>IFERROR(VLOOKUP(C135,祝日!$A$2:$G$744,6,0),0)</f>
        <v>0</v>
      </c>
      <c r="D41" s="128">
        <f>IFERROR(VLOOKUP(D135,祝日!$A$2:$G$744,6,0),0)</f>
        <v>0</v>
      </c>
      <c r="E41" s="128">
        <f>IFERROR(VLOOKUP(E135,祝日!$A$2:$G$744,6,0),0)</f>
        <v>0</v>
      </c>
      <c r="F41" s="128">
        <f>IFERROR(VLOOKUP(F135,祝日!$A$2:$G$744,6,0),0)</f>
        <v>0</v>
      </c>
      <c r="G41" s="128">
        <f>IFERROR(VLOOKUP(G135,祝日!$A$2:$G$744,6,0),0)</f>
        <v>0</v>
      </c>
      <c r="H41" s="128">
        <f>IFERROR(VLOOKUP(H135,祝日!$A$2:$G$744,6,0),0)</f>
        <v>0</v>
      </c>
      <c r="I41" s="128">
        <f>IFERROR(VLOOKUP(I135,祝日!$A$2:$G$744,6,0),0)</f>
        <v>0</v>
      </c>
      <c r="J41" s="128">
        <f>IFERROR(VLOOKUP(J135,祝日!$A$2:$G$744,6,0),0)</f>
        <v>0</v>
      </c>
      <c r="K41" s="128">
        <f>IFERROR(VLOOKUP(K135,祝日!$A$2:$G$744,6,0),0)</f>
        <v>0</v>
      </c>
      <c r="L41" s="128">
        <f>IFERROR(VLOOKUP(L135,祝日!$A$2:$G$744,6,0),0)</f>
        <v>0</v>
      </c>
      <c r="M41" s="128">
        <f>IFERROR(VLOOKUP(M135,祝日!$A$2:$G$744,6,0),0)</f>
        <v>0</v>
      </c>
      <c r="N41" s="128">
        <f>IFERROR(VLOOKUP(N135,祝日!$A$2:$G$744,6,0),0)</f>
        <v>0</v>
      </c>
      <c r="O41" s="128">
        <f>IFERROR(VLOOKUP(O135,祝日!$A$2:$G$744,6,0),0)</f>
        <v>0</v>
      </c>
      <c r="P41" s="128">
        <f>IFERROR(VLOOKUP(P135,祝日!$A$2:$G$744,6,0),0)</f>
        <v>0</v>
      </c>
      <c r="Q41" s="128">
        <f>IFERROR(VLOOKUP(Q135,祝日!$A$2:$G$744,6,0),0)</f>
        <v>0</v>
      </c>
      <c r="R41" s="128">
        <f>IFERROR(VLOOKUP(R135,祝日!$A$2:$G$744,6,0),0)</f>
        <v>0</v>
      </c>
      <c r="S41" s="128">
        <f>IFERROR(VLOOKUP(S135,祝日!$A$2:$G$744,6,0),0)</f>
        <v>0</v>
      </c>
      <c r="T41" s="128">
        <f>IFERROR(VLOOKUP(T135,祝日!$A$2:$G$744,6,0),0)</f>
        <v>0</v>
      </c>
      <c r="U41" s="128">
        <f>IFERROR(VLOOKUP(U135,祝日!$A$2:$G$744,6,0),0)</f>
        <v>0</v>
      </c>
      <c r="V41" s="128">
        <f>IFERROR(VLOOKUP(V135,祝日!$A$2:$G$744,6,0),0)</f>
        <v>0</v>
      </c>
      <c r="W41" s="128">
        <f>IFERROR(VLOOKUP(W135,祝日!$A$2:$G$744,6,0),0)</f>
        <v>0</v>
      </c>
      <c r="X41" s="128">
        <f>IFERROR(VLOOKUP(X135,祝日!$A$2:$G$744,6,0),0)</f>
        <v>0</v>
      </c>
      <c r="Y41" s="128">
        <f>IFERROR(VLOOKUP(Y135,祝日!$A$2:$G$744,6,0),0)</f>
        <v>0</v>
      </c>
      <c r="Z41" s="128">
        <f>IFERROR(VLOOKUP(Z135,祝日!$A$2:$G$744,6,0),0)</f>
        <v>0</v>
      </c>
      <c r="AA41" s="128">
        <f>IFERROR(VLOOKUP(AA135,祝日!$A$2:$G$744,6,0),0)</f>
        <v>0</v>
      </c>
      <c r="AB41" s="128">
        <f>IFERROR(VLOOKUP(AB135,祝日!$A$2:$G$744,6,0),0)</f>
        <v>0</v>
      </c>
      <c r="AC41" s="128">
        <f>IFERROR(VLOOKUP(AC135,祝日!$A$2:$G$744,6,0),0)</f>
        <v>0</v>
      </c>
      <c r="AD41" s="128">
        <f>IFERROR(VLOOKUP(AD135,祝日!$A$2:$G$744,6,0),0)</f>
        <v>0</v>
      </c>
      <c r="AE41" s="52">
        <f>(COUNTBLANK(C41:AD41))+(COUNTIF(C41:AD41,"0"))+(COUNTIF(C41:AD41,"休"))+(COUNTIF(C41:AD41,"夏"))</f>
        <v>28</v>
      </c>
      <c r="AF41" s="53">
        <f>(COUNTIF(C41:AD41,"休"))+(COUNTIF(C41:AD41,"夏"))</f>
        <v>0</v>
      </c>
      <c r="AG41" s="52">
        <f>(COUNTBLANK(C42:AD42))+(COUNTIF(C42:AD42,"0"))+(COUNTIF(C42:AD42,"休"))+(COUNTIF(C42:AD42,"代")+(COUNTIF(C42:AD42,"夏")))</f>
        <v>28</v>
      </c>
      <c r="AH41" s="53">
        <f>(COUNTIF(C42:AD42,"休"))+(COUNTIF(C42:AD42,"代")+(COUNTIF(C42:AD42,"夏")))</f>
        <v>0</v>
      </c>
      <c r="AK41" s="49"/>
      <c r="AL41" s="49"/>
      <c r="AO41" s="51">
        <f>IFERROR(VLOOKUP(AO135,祝日!$A$2:$G$744,6,0),0)</f>
        <v>0</v>
      </c>
    </row>
    <row r="42" spans="1:41" ht="28.5" customHeight="1" thickBot="1" x14ac:dyDescent="0.55000000000000004">
      <c r="A42" s="109"/>
      <c r="B42" s="57" t="s">
        <v>8</v>
      </c>
      <c r="C42" s="129">
        <f>IFERROR(VLOOKUP(C135,祝日!$A$2:$G$744,7,0),0)</f>
        <v>0</v>
      </c>
      <c r="D42" s="129">
        <f>IFERROR(VLOOKUP(D135,祝日!$A$2:$G$744,7,0),0)</f>
        <v>0</v>
      </c>
      <c r="E42" s="129">
        <f>IFERROR(VLOOKUP(E135,祝日!$A$2:$G$744,7,0),0)</f>
        <v>0</v>
      </c>
      <c r="F42" s="129">
        <f>IFERROR(VLOOKUP(F135,祝日!$A$2:$G$744,7,0),0)</f>
        <v>0</v>
      </c>
      <c r="G42" s="129">
        <f>IFERROR(VLOOKUP(G135,祝日!$A$2:$G$744,7,0),0)</f>
        <v>0</v>
      </c>
      <c r="H42" s="129">
        <f>IFERROR(VLOOKUP(H135,祝日!$A$2:$G$744,7,0),0)</f>
        <v>0</v>
      </c>
      <c r="I42" s="129">
        <f>IFERROR(VLOOKUP(I135,祝日!$A$2:$G$744,7,0),0)</f>
        <v>0</v>
      </c>
      <c r="J42" s="129">
        <f>IFERROR(VLOOKUP(J135,祝日!$A$2:$G$744,7,0),0)</f>
        <v>0</v>
      </c>
      <c r="K42" s="129">
        <f>IFERROR(VLOOKUP(K135,祝日!$A$2:$G$744,7,0),0)</f>
        <v>0</v>
      </c>
      <c r="L42" s="129">
        <f>IFERROR(VLOOKUP(L135,祝日!$A$2:$G$744,7,0),0)</f>
        <v>0</v>
      </c>
      <c r="M42" s="129">
        <f>IFERROR(VLOOKUP(M135,祝日!$A$2:$G$744,7,0),0)</f>
        <v>0</v>
      </c>
      <c r="N42" s="129">
        <f>IFERROR(VLOOKUP(N135,祝日!$A$2:$G$744,7,0),0)</f>
        <v>0</v>
      </c>
      <c r="O42" s="129">
        <f>IFERROR(VLOOKUP(O135,祝日!$A$2:$G$744,7,0),0)</f>
        <v>0</v>
      </c>
      <c r="P42" s="129">
        <f>IFERROR(VLOOKUP(P135,祝日!$A$2:$G$744,7,0),0)</f>
        <v>0</v>
      </c>
      <c r="Q42" s="129">
        <f>IFERROR(VLOOKUP(Q135,祝日!$A$2:$G$744,7,0),0)</f>
        <v>0</v>
      </c>
      <c r="R42" s="129">
        <f>IFERROR(VLOOKUP(R135,祝日!$A$2:$G$744,7,0),0)</f>
        <v>0</v>
      </c>
      <c r="S42" s="129">
        <f>IFERROR(VLOOKUP(S135,祝日!$A$2:$G$744,7,0),0)</f>
        <v>0</v>
      </c>
      <c r="T42" s="129">
        <f>IFERROR(VLOOKUP(T135,祝日!$A$2:$G$744,7,0),0)</f>
        <v>0</v>
      </c>
      <c r="U42" s="129">
        <f>IFERROR(VLOOKUP(U135,祝日!$A$2:$G$744,7,0),0)</f>
        <v>0</v>
      </c>
      <c r="V42" s="129">
        <f>IFERROR(VLOOKUP(V135,祝日!$A$2:$G$744,7,0),0)</f>
        <v>0</v>
      </c>
      <c r="W42" s="129">
        <f>IFERROR(VLOOKUP(W135,祝日!$A$2:$G$744,7,0),0)</f>
        <v>0</v>
      </c>
      <c r="X42" s="129">
        <f>IFERROR(VLOOKUP(X135,祝日!$A$2:$G$744,7,0),0)</f>
        <v>0</v>
      </c>
      <c r="Y42" s="129">
        <f>IFERROR(VLOOKUP(Y135,祝日!$A$2:$G$744,7,0),0)</f>
        <v>0</v>
      </c>
      <c r="Z42" s="129">
        <f>IFERROR(VLOOKUP(Z135,祝日!$A$2:$G$744,7,0),0)</f>
        <v>0</v>
      </c>
      <c r="AA42" s="129">
        <f>IFERROR(VLOOKUP(AA135,祝日!$A$2:$G$744,7,0),0)</f>
        <v>0</v>
      </c>
      <c r="AB42" s="129">
        <f>IFERROR(VLOOKUP(AB135,祝日!$A$2:$G$744,7,0),0)</f>
        <v>0</v>
      </c>
      <c r="AC42" s="129">
        <f>IFERROR(VLOOKUP(AC135,祝日!$A$2:$G$744,7,0),0)</f>
        <v>0</v>
      </c>
      <c r="AD42" s="129">
        <f>IFERROR(VLOOKUP(AD135,祝日!$A$2:$G$744,7,0),0)</f>
        <v>0</v>
      </c>
      <c r="AE42" s="77" t="str">
        <f>IFERROR(IF(AK42&gt;0.285,$F$117,IF(AK42&gt;0.249,$F$118,IF(AK42&gt;0.214,$F$119,$F$120))),0)</f>
        <v>未達成</v>
      </c>
      <c r="AF42" s="78"/>
      <c r="AG42" s="77" t="str">
        <f>IFERROR(IF(AL42&gt;0.285,$F$117,IF(AL42&gt;0.249,$F$118,IF(AL42&gt;0.214,$F$119,$F$120))),0)</f>
        <v>未達成</v>
      </c>
      <c r="AH42" s="78"/>
      <c r="AK42" s="55">
        <f>AF41/AE41</f>
        <v>0</v>
      </c>
      <c r="AL42" s="56">
        <f>AH41/AG41</f>
        <v>0</v>
      </c>
      <c r="AO42" s="58">
        <f>IFERROR(VLOOKUP(AO135,祝日!$A$2:$G$744,7,0),0)</f>
        <v>0</v>
      </c>
    </row>
    <row r="43" spans="1:41" ht="23.25" customHeight="1" x14ac:dyDescent="0.5">
      <c r="A43" s="106" t="s">
        <v>98</v>
      </c>
      <c r="B43" s="12" t="s">
        <v>2</v>
      </c>
      <c r="C43" s="12">
        <f>IFERROR(VLOOKUP(C136,祝日!$A$2:$G$744,2,0),0)</f>
        <v>0</v>
      </c>
      <c r="D43" s="12">
        <f>IFERROR(VLOOKUP(D136,祝日!$A$2:$G$744,2,0),0)</f>
        <v>0</v>
      </c>
      <c r="E43" s="12">
        <f>IFERROR(VLOOKUP(E136,祝日!$A$2:$G$744,2,0),0)</f>
        <v>0</v>
      </c>
      <c r="F43" s="12">
        <f>IFERROR(VLOOKUP(F136,祝日!$A$2:$G$744,2,0),0)</f>
        <v>0</v>
      </c>
      <c r="G43" s="12">
        <f>IFERROR(VLOOKUP(G136,祝日!$A$2:$G$744,2,0),0)</f>
        <v>0</v>
      </c>
      <c r="H43" s="12">
        <f>IFERROR(VLOOKUP(H136,祝日!$A$2:$G$744,2,0),0)</f>
        <v>0</v>
      </c>
      <c r="I43" s="12">
        <f>IFERROR(VLOOKUP(I136,祝日!$A$2:$G$744,2,0),0)</f>
        <v>0</v>
      </c>
      <c r="J43" s="12">
        <f>IFERROR(VLOOKUP(J136,祝日!$A$2:$G$744,2,0),0)</f>
        <v>0</v>
      </c>
      <c r="K43" s="12">
        <f>IFERROR(VLOOKUP(K136,祝日!$A$2:$G$744,2,0),0)</f>
        <v>0</v>
      </c>
      <c r="L43" s="12">
        <f>IFERROR(VLOOKUP(L136,祝日!$A$2:$G$744,2,0),0)</f>
        <v>0</v>
      </c>
      <c r="M43" s="12">
        <f>IFERROR(VLOOKUP(M136,祝日!$A$2:$G$744,2,0),0)</f>
        <v>0</v>
      </c>
      <c r="N43" s="12">
        <f>IFERROR(VLOOKUP(N136,祝日!$A$2:$G$744,2,0),0)</f>
        <v>0</v>
      </c>
      <c r="O43" s="12">
        <f>IFERROR(VLOOKUP(O136,祝日!$A$2:$G$744,2,0),0)</f>
        <v>0</v>
      </c>
      <c r="P43" s="12">
        <f>IFERROR(VLOOKUP(P136,祝日!$A$2:$G$744,2,0),0)</f>
        <v>0</v>
      </c>
      <c r="Q43" s="12">
        <f>IFERROR(VLOOKUP(Q136,祝日!$A$2:$G$744,2,0),0)</f>
        <v>0</v>
      </c>
      <c r="R43" s="12">
        <f>IFERROR(VLOOKUP(R136,祝日!$A$2:$G$744,2,0),0)</f>
        <v>0</v>
      </c>
      <c r="S43" s="12">
        <f>IFERROR(VLOOKUP(S136,祝日!$A$2:$G$744,2,0),0)</f>
        <v>0</v>
      </c>
      <c r="T43" s="12">
        <f>IFERROR(VLOOKUP(T136,祝日!$A$2:$G$744,2,0),0)</f>
        <v>0</v>
      </c>
      <c r="U43" s="12">
        <f>IFERROR(VLOOKUP(U136,祝日!$A$2:$G$744,2,0),0)</f>
        <v>0</v>
      </c>
      <c r="V43" s="12">
        <f>IFERROR(VLOOKUP(V136,祝日!$A$2:$G$744,2,0),0)</f>
        <v>0</v>
      </c>
      <c r="W43" s="12">
        <f>IFERROR(VLOOKUP(W136,祝日!$A$2:$G$744,2,0),0)</f>
        <v>0</v>
      </c>
      <c r="X43" s="12">
        <f>IFERROR(VLOOKUP(X136,祝日!$A$2:$G$744,2,0),0)</f>
        <v>0</v>
      </c>
      <c r="Y43" s="12">
        <f>IFERROR(VLOOKUP(Y136,祝日!$A$2:$G$744,2,0),0)</f>
        <v>0</v>
      </c>
      <c r="Z43" s="12">
        <f>IFERROR(VLOOKUP(Z136,祝日!$A$2:$G$744,2,0),0)</f>
        <v>0</v>
      </c>
      <c r="AA43" s="12">
        <f>IFERROR(VLOOKUP(AA136,祝日!$A$2:$G$744,2,0),0)</f>
        <v>0</v>
      </c>
      <c r="AB43" s="12">
        <f>IFERROR(VLOOKUP(AB136,祝日!$A$2:$G$744,2,0),0)</f>
        <v>0</v>
      </c>
      <c r="AC43" s="12">
        <f>IFERROR(VLOOKUP(AC136,祝日!$A$2:$G$744,2,0),0)</f>
        <v>0</v>
      </c>
      <c r="AD43" s="12">
        <f>IFERROR(VLOOKUP(AD136,祝日!$A$2:$G$744,2,0),0)</f>
        <v>0</v>
      </c>
      <c r="AE43" s="87" t="s">
        <v>40</v>
      </c>
      <c r="AF43" s="88" t="s">
        <v>41</v>
      </c>
      <c r="AG43" s="87" t="s">
        <v>40</v>
      </c>
      <c r="AH43" s="88" t="s">
        <v>42</v>
      </c>
      <c r="AK43" s="49"/>
      <c r="AL43" s="49"/>
      <c r="AO43" s="12">
        <f>IFERROR(VLOOKUP(AO136,祝日!$A$2:$G$744,2,0),0)</f>
        <v>0</v>
      </c>
    </row>
    <row r="44" spans="1:41" ht="23.25" customHeight="1" x14ac:dyDescent="0.5">
      <c r="A44" s="87"/>
      <c r="B44" s="13" t="s">
        <v>4</v>
      </c>
      <c r="C44" s="13">
        <f>IFERROR(VLOOKUP(C136,祝日!$A$2:$G$744,3,0),0)</f>
        <v>0</v>
      </c>
      <c r="D44" s="13">
        <f>IFERROR(VLOOKUP(D136,祝日!$A$2:$G$744,3,0),0)</f>
        <v>0</v>
      </c>
      <c r="E44" s="13">
        <f>IFERROR(VLOOKUP(E136,祝日!$A$2:$G$744,3,0),0)</f>
        <v>0</v>
      </c>
      <c r="F44" s="13">
        <f>IFERROR(VLOOKUP(F136,祝日!$A$2:$G$744,3,0),0)</f>
        <v>0</v>
      </c>
      <c r="G44" s="13">
        <f>IFERROR(VLOOKUP(G136,祝日!$A$2:$G$744,3,0),0)</f>
        <v>0</v>
      </c>
      <c r="H44" s="13">
        <f>IFERROR(VLOOKUP(H136,祝日!$A$2:$G$744,3,0),0)</f>
        <v>0</v>
      </c>
      <c r="I44" s="13">
        <f>IFERROR(VLOOKUP(I136,祝日!$A$2:$G$744,3,0),0)</f>
        <v>0</v>
      </c>
      <c r="J44" s="13">
        <f>IFERROR(VLOOKUP(J136,祝日!$A$2:$G$744,3,0),0)</f>
        <v>0</v>
      </c>
      <c r="K44" s="13">
        <f>IFERROR(VLOOKUP(K136,祝日!$A$2:$G$744,3,0),0)</f>
        <v>0</v>
      </c>
      <c r="L44" s="13">
        <f>IFERROR(VLOOKUP(L136,祝日!$A$2:$G$744,3,0),0)</f>
        <v>0</v>
      </c>
      <c r="M44" s="13">
        <f>IFERROR(VLOOKUP(M136,祝日!$A$2:$G$744,3,0),0)</f>
        <v>0</v>
      </c>
      <c r="N44" s="13">
        <f>IFERROR(VLOOKUP(N136,祝日!$A$2:$G$744,3,0),0)</f>
        <v>0</v>
      </c>
      <c r="O44" s="13">
        <f>IFERROR(VLOOKUP(O136,祝日!$A$2:$G$744,3,0),0)</f>
        <v>0</v>
      </c>
      <c r="P44" s="13">
        <f>IFERROR(VLOOKUP(P136,祝日!$A$2:$G$744,3,0),0)</f>
        <v>0</v>
      </c>
      <c r="Q44" s="13">
        <f>IFERROR(VLOOKUP(Q136,祝日!$A$2:$G$744,3,0),0)</f>
        <v>0</v>
      </c>
      <c r="R44" s="13">
        <f>IFERROR(VLOOKUP(R136,祝日!$A$2:$G$744,3,0),0)</f>
        <v>0</v>
      </c>
      <c r="S44" s="13">
        <f>IFERROR(VLOOKUP(S136,祝日!$A$2:$G$744,3,0),0)</f>
        <v>0</v>
      </c>
      <c r="T44" s="13">
        <f>IFERROR(VLOOKUP(T136,祝日!$A$2:$G$744,3,0),0)</f>
        <v>0</v>
      </c>
      <c r="U44" s="13">
        <f>IFERROR(VLOOKUP(U136,祝日!$A$2:$G$744,3,0),0)</f>
        <v>0</v>
      </c>
      <c r="V44" s="13">
        <f>IFERROR(VLOOKUP(V136,祝日!$A$2:$G$744,3,0),0)</f>
        <v>0</v>
      </c>
      <c r="W44" s="13">
        <f>IFERROR(VLOOKUP(W136,祝日!$A$2:$G$744,3,0),0)</f>
        <v>0</v>
      </c>
      <c r="X44" s="13">
        <f>IFERROR(VLOOKUP(X136,祝日!$A$2:$G$744,3,0),0)</f>
        <v>0</v>
      </c>
      <c r="Y44" s="13">
        <f>IFERROR(VLOOKUP(Y136,祝日!$A$2:$G$744,3,0),0)</f>
        <v>0</v>
      </c>
      <c r="Z44" s="13">
        <f>IFERROR(VLOOKUP(Z136,祝日!$A$2:$G$744,3,0),0)</f>
        <v>0</v>
      </c>
      <c r="AA44" s="13">
        <f>IFERROR(VLOOKUP(AA136,祝日!$A$2:$G$744,3,0),0)</f>
        <v>0</v>
      </c>
      <c r="AB44" s="13">
        <f>IFERROR(VLOOKUP(AB136,祝日!$A$2:$G$744,3,0),0)</f>
        <v>0</v>
      </c>
      <c r="AC44" s="13">
        <f>IFERROR(VLOOKUP(AC136,祝日!$A$2:$G$744,3,0),0)</f>
        <v>0</v>
      </c>
      <c r="AD44" s="13">
        <f>IFERROR(VLOOKUP(AD136,祝日!$A$2:$G$744,3,0),0)</f>
        <v>0</v>
      </c>
      <c r="AE44" s="87"/>
      <c r="AF44" s="88"/>
      <c r="AG44" s="87"/>
      <c r="AH44" s="88"/>
      <c r="AK44" s="49"/>
      <c r="AL44" s="49"/>
      <c r="AO44" s="13">
        <f>IFERROR(VLOOKUP(AO136,祝日!$A$2:$G$744,3,0),0)</f>
        <v>0</v>
      </c>
    </row>
    <row r="45" spans="1:41" ht="23.25" customHeight="1" x14ac:dyDescent="0.5">
      <c r="A45" s="87"/>
      <c r="B45" s="13" t="s">
        <v>5</v>
      </c>
      <c r="C45" s="13">
        <f>IFERROR(VLOOKUP(C136,祝日!$A$2:$G$744,4,0),0)</f>
        <v>0</v>
      </c>
      <c r="D45" s="13">
        <f>IFERROR(VLOOKUP(D136,祝日!$A$2:$G$744,4,0),0)</f>
        <v>0</v>
      </c>
      <c r="E45" s="13">
        <f>IFERROR(VLOOKUP(E136,祝日!$A$2:$G$744,4,0),0)</f>
        <v>0</v>
      </c>
      <c r="F45" s="13">
        <f>IFERROR(VLOOKUP(F136,祝日!$A$2:$G$744,4,0),0)</f>
        <v>0</v>
      </c>
      <c r="G45" s="13">
        <f>IFERROR(VLOOKUP(G136,祝日!$A$2:$G$744,4,0),0)</f>
        <v>0</v>
      </c>
      <c r="H45" s="13">
        <f>IFERROR(VLOOKUP(H136,祝日!$A$2:$G$744,4,0),0)</f>
        <v>0</v>
      </c>
      <c r="I45" s="13">
        <f>IFERROR(VLOOKUP(I136,祝日!$A$2:$G$744,4,0),0)</f>
        <v>0</v>
      </c>
      <c r="J45" s="13">
        <f>IFERROR(VLOOKUP(J136,祝日!$A$2:$G$744,4,0),0)</f>
        <v>0</v>
      </c>
      <c r="K45" s="13">
        <f>IFERROR(VLOOKUP(K136,祝日!$A$2:$G$744,4,0),0)</f>
        <v>0</v>
      </c>
      <c r="L45" s="13">
        <f>IFERROR(VLOOKUP(L136,祝日!$A$2:$G$744,4,0),0)</f>
        <v>0</v>
      </c>
      <c r="M45" s="13">
        <f>IFERROR(VLOOKUP(M136,祝日!$A$2:$G$744,4,0),0)</f>
        <v>0</v>
      </c>
      <c r="N45" s="13">
        <f>IFERROR(VLOOKUP(N136,祝日!$A$2:$G$744,4,0),0)</f>
        <v>0</v>
      </c>
      <c r="O45" s="13">
        <f>IFERROR(VLOOKUP(O136,祝日!$A$2:$G$744,4,0),0)</f>
        <v>0</v>
      </c>
      <c r="P45" s="13">
        <f>IFERROR(VLOOKUP(P136,祝日!$A$2:$G$744,4,0),0)</f>
        <v>0</v>
      </c>
      <c r="Q45" s="13">
        <f>IFERROR(VLOOKUP(Q136,祝日!$A$2:$G$744,4,0),0)</f>
        <v>0</v>
      </c>
      <c r="R45" s="13">
        <f>IFERROR(VLOOKUP(R136,祝日!$A$2:$G$744,4,0),0)</f>
        <v>0</v>
      </c>
      <c r="S45" s="13">
        <f>IFERROR(VLOOKUP(S136,祝日!$A$2:$G$744,4,0),0)</f>
        <v>0</v>
      </c>
      <c r="T45" s="13">
        <f>IFERROR(VLOOKUP(T136,祝日!$A$2:$G$744,4,0),0)</f>
        <v>0</v>
      </c>
      <c r="U45" s="13">
        <f>IFERROR(VLOOKUP(U136,祝日!$A$2:$G$744,4,0),0)</f>
        <v>0</v>
      </c>
      <c r="V45" s="13">
        <f>IFERROR(VLOOKUP(V136,祝日!$A$2:$G$744,4,0),0)</f>
        <v>0</v>
      </c>
      <c r="W45" s="13">
        <f>IFERROR(VLOOKUP(W136,祝日!$A$2:$G$744,4,0),0)</f>
        <v>0</v>
      </c>
      <c r="X45" s="13">
        <f>IFERROR(VLOOKUP(X136,祝日!$A$2:$G$744,4,0),0)</f>
        <v>0</v>
      </c>
      <c r="Y45" s="13">
        <f>IFERROR(VLOOKUP(Y136,祝日!$A$2:$G$744,4,0),0)</f>
        <v>0</v>
      </c>
      <c r="Z45" s="13">
        <f>IFERROR(VLOOKUP(Z136,祝日!$A$2:$G$744,4,0),0)</f>
        <v>0</v>
      </c>
      <c r="AA45" s="13">
        <f>IFERROR(VLOOKUP(AA136,祝日!$A$2:$G$744,4,0),0)</f>
        <v>0</v>
      </c>
      <c r="AB45" s="13">
        <f>IFERROR(VLOOKUP(AB136,祝日!$A$2:$G$744,4,0),0)</f>
        <v>0</v>
      </c>
      <c r="AC45" s="13">
        <f>IFERROR(VLOOKUP(AC136,祝日!$A$2:$G$744,4,0),0)</f>
        <v>0</v>
      </c>
      <c r="AD45" s="13">
        <f>IFERROR(VLOOKUP(AD136,祝日!$A$2:$G$744,4,0),0)</f>
        <v>0</v>
      </c>
      <c r="AE45" s="87"/>
      <c r="AF45" s="88"/>
      <c r="AG45" s="87"/>
      <c r="AH45" s="88"/>
      <c r="AK45" s="49"/>
      <c r="AL45" s="49"/>
      <c r="AO45" s="13">
        <f>IFERROR(VLOOKUP(AO136,祝日!$A$2:$G$744,4,0),0)</f>
        <v>0</v>
      </c>
    </row>
    <row r="46" spans="1:41" ht="119.3" customHeight="1" x14ac:dyDescent="0.5">
      <c r="A46" s="87"/>
      <c r="B46" s="14" t="s">
        <v>6</v>
      </c>
      <c r="C46" s="14">
        <f>IFERROR(VLOOKUP(C136,祝日!$A$2:$G$744,5,0),0)</f>
        <v>0</v>
      </c>
      <c r="D46" s="14">
        <f>IFERROR(VLOOKUP(D136,祝日!$A$2:$G$744,5,0),0)</f>
        <v>0</v>
      </c>
      <c r="E46" s="14">
        <f>IFERROR(VLOOKUP(E136,祝日!$A$2:$G$744,5,0),0)</f>
        <v>0</v>
      </c>
      <c r="F46" s="14">
        <f>IFERROR(VLOOKUP(F136,祝日!$A$2:$G$744,5,0),0)</f>
        <v>0</v>
      </c>
      <c r="G46" s="14">
        <f>IFERROR(VLOOKUP(G136,祝日!$A$2:$G$744,5,0),0)</f>
        <v>0</v>
      </c>
      <c r="H46" s="14">
        <f>IFERROR(VLOOKUP(H136,祝日!$A$2:$G$744,5,0),0)</f>
        <v>0</v>
      </c>
      <c r="I46" s="14">
        <f>IFERROR(VLOOKUP(I136,祝日!$A$2:$G$744,5,0),0)</f>
        <v>0</v>
      </c>
      <c r="J46" s="14">
        <f>IFERROR(VLOOKUP(J136,祝日!$A$2:$G$744,5,0),0)</f>
        <v>0</v>
      </c>
      <c r="K46" s="14">
        <f>IFERROR(VLOOKUP(K136,祝日!$A$2:$G$744,5,0),0)</f>
        <v>0</v>
      </c>
      <c r="L46" s="14">
        <f>IFERROR(VLOOKUP(L136,祝日!$A$2:$G$744,5,0),0)</f>
        <v>0</v>
      </c>
      <c r="M46" s="14">
        <f>IFERROR(VLOOKUP(M136,祝日!$A$2:$G$744,5,0),0)</f>
        <v>0</v>
      </c>
      <c r="N46" s="14">
        <f>IFERROR(VLOOKUP(N136,祝日!$A$2:$G$744,5,0),0)</f>
        <v>0</v>
      </c>
      <c r="O46" s="14">
        <f>IFERROR(VLOOKUP(O136,祝日!$A$2:$G$744,5,0),0)</f>
        <v>0</v>
      </c>
      <c r="P46" s="14">
        <f>IFERROR(VLOOKUP(P136,祝日!$A$2:$G$744,5,0),0)</f>
        <v>0</v>
      </c>
      <c r="Q46" s="14">
        <f>IFERROR(VLOOKUP(Q136,祝日!$A$2:$G$744,5,0),0)</f>
        <v>0</v>
      </c>
      <c r="R46" s="14">
        <f>IFERROR(VLOOKUP(R136,祝日!$A$2:$G$744,5,0),0)</f>
        <v>0</v>
      </c>
      <c r="S46" s="14">
        <f>IFERROR(VLOOKUP(S136,祝日!$A$2:$G$744,5,0),0)</f>
        <v>0</v>
      </c>
      <c r="T46" s="14">
        <f>IFERROR(VLOOKUP(T136,祝日!$A$2:$G$744,5,0),0)</f>
        <v>0</v>
      </c>
      <c r="U46" s="14">
        <f>IFERROR(VLOOKUP(U136,祝日!$A$2:$G$744,5,0),0)</f>
        <v>0</v>
      </c>
      <c r="V46" s="14">
        <f>IFERROR(VLOOKUP(V136,祝日!$A$2:$G$744,5,0),0)</f>
        <v>0</v>
      </c>
      <c r="W46" s="14">
        <f>IFERROR(VLOOKUP(W136,祝日!$A$2:$G$744,5,0),0)</f>
        <v>0</v>
      </c>
      <c r="X46" s="14">
        <f>IFERROR(VLOOKUP(X136,祝日!$A$2:$G$744,5,0),0)</f>
        <v>0</v>
      </c>
      <c r="Y46" s="14">
        <f>IFERROR(VLOOKUP(Y136,祝日!$A$2:$G$744,5,0),0)</f>
        <v>0</v>
      </c>
      <c r="Z46" s="14">
        <f>IFERROR(VLOOKUP(Z136,祝日!$A$2:$G$744,5,0),0)</f>
        <v>0</v>
      </c>
      <c r="AA46" s="14">
        <f>IFERROR(VLOOKUP(AA136,祝日!$A$2:$G$744,5,0),0)</f>
        <v>0</v>
      </c>
      <c r="AB46" s="14">
        <f>IFERROR(VLOOKUP(AB136,祝日!$A$2:$G$744,5,0),0)</f>
        <v>0</v>
      </c>
      <c r="AC46" s="14">
        <f>IFERROR(VLOOKUP(AC136,祝日!$A$2:$G$744,5,0),0)</f>
        <v>0</v>
      </c>
      <c r="AD46" s="14">
        <f>IFERROR(VLOOKUP(AD136,祝日!$A$2:$G$744,5,0),0)</f>
        <v>0</v>
      </c>
      <c r="AE46" s="87"/>
      <c r="AF46" s="88"/>
      <c r="AG46" s="87"/>
      <c r="AH46" s="88"/>
      <c r="AI46" s="39"/>
      <c r="AJ46" s="39"/>
      <c r="AK46" s="50"/>
      <c r="AL46" s="50"/>
      <c r="AO46" s="14">
        <f>IFERROR(VLOOKUP(AO136,祝日!$A$2:$G$744,5,0),0)</f>
        <v>0</v>
      </c>
    </row>
    <row r="47" spans="1:41" ht="28.5" customHeight="1" x14ac:dyDescent="0.5">
      <c r="A47" s="87"/>
      <c r="B47" s="13" t="s">
        <v>7</v>
      </c>
      <c r="C47" s="128">
        <f>IFERROR(VLOOKUP(C136,祝日!$A$2:$G$744,6,0),0)</f>
        <v>0</v>
      </c>
      <c r="D47" s="128">
        <f>IFERROR(VLOOKUP(D136,祝日!$A$2:$G$744,6,0),0)</f>
        <v>0</v>
      </c>
      <c r="E47" s="128">
        <f>IFERROR(VLOOKUP(E136,祝日!$A$2:$G$744,6,0),0)</f>
        <v>0</v>
      </c>
      <c r="F47" s="128">
        <f>IFERROR(VLOOKUP(F136,祝日!$A$2:$G$744,6,0),0)</f>
        <v>0</v>
      </c>
      <c r="G47" s="128">
        <f>IFERROR(VLOOKUP(G136,祝日!$A$2:$G$744,6,0),0)</f>
        <v>0</v>
      </c>
      <c r="H47" s="128">
        <f>IFERROR(VLOOKUP(H136,祝日!$A$2:$G$744,6,0),0)</f>
        <v>0</v>
      </c>
      <c r="I47" s="128">
        <f>IFERROR(VLOOKUP(I136,祝日!$A$2:$G$744,6,0),0)</f>
        <v>0</v>
      </c>
      <c r="J47" s="128">
        <f>IFERROR(VLOOKUP(J136,祝日!$A$2:$G$744,6,0),0)</f>
        <v>0</v>
      </c>
      <c r="K47" s="128">
        <f>IFERROR(VLOOKUP(K136,祝日!$A$2:$G$744,6,0),0)</f>
        <v>0</v>
      </c>
      <c r="L47" s="128">
        <f>IFERROR(VLOOKUP(L136,祝日!$A$2:$G$744,6,0),0)</f>
        <v>0</v>
      </c>
      <c r="M47" s="128">
        <f>IFERROR(VLOOKUP(M136,祝日!$A$2:$G$744,6,0),0)</f>
        <v>0</v>
      </c>
      <c r="N47" s="128">
        <f>IFERROR(VLOOKUP(N136,祝日!$A$2:$G$744,6,0),0)</f>
        <v>0</v>
      </c>
      <c r="O47" s="128">
        <f>IFERROR(VLOOKUP(O136,祝日!$A$2:$G$744,6,0),0)</f>
        <v>0</v>
      </c>
      <c r="P47" s="128">
        <f>IFERROR(VLOOKUP(P136,祝日!$A$2:$G$744,6,0),0)</f>
        <v>0</v>
      </c>
      <c r="Q47" s="128">
        <f>IFERROR(VLOOKUP(Q136,祝日!$A$2:$G$744,6,0),0)</f>
        <v>0</v>
      </c>
      <c r="R47" s="128">
        <f>IFERROR(VLOOKUP(R136,祝日!$A$2:$G$744,6,0),0)</f>
        <v>0</v>
      </c>
      <c r="S47" s="128">
        <f>IFERROR(VLOOKUP(S136,祝日!$A$2:$G$744,6,0),0)</f>
        <v>0</v>
      </c>
      <c r="T47" s="128">
        <f>IFERROR(VLOOKUP(T136,祝日!$A$2:$G$744,6,0),0)</f>
        <v>0</v>
      </c>
      <c r="U47" s="128">
        <f>IFERROR(VLOOKUP(U136,祝日!$A$2:$G$744,6,0),0)</f>
        <v>0</v>
      </c>
      <c r="V47" s="128">
        <f>IFERROR(VLOOKUP(V136,祝日!$A$2:$G$744,6,0),0)</f>
        <v>0</v>
      </c>
      <c r="W47" s="128">
        <f>IFERROR(VLOOKUP(W136,祝日!$A$2:$G$744,6,0),0)</f>
        <v>0</v>
      </c>
      <c r="X47" s="128">
        <f>IFERROR(VLOOKUP(X136,祝日!$A$2:$G$744,6,0),0)</f>
        <v>0</v>
      </c>
      <c r="Y47" s="128">
        <f>IFERROR(VLOOKUP(Y136,祝日!$A$2:$G$744,6,0),0)</f>
        <v>0</v>
      </c>
      <c r="Z47" s="128">
        <f>IFERROR(VLOOKUP(Z136,祝日!$A$2:$G$744,6,0),0)</f>
        <v>0</v>
      </c>
      <c r="AA47" s="128">
        <f>IFERROR(VLOOKUP(AA136,祝日!$A$2:$G$744,6,0),0)</f>
        <v>0</v>
      </c>
      <c r="AB47" s="128">
        <f>IFERROR(VLOOKUP(AB136,祝日!$A$2:$G$744,6,0),0)</f>
        <v>0</v>
      </c>
      <c r="AC47" s="128">
        <f>IFERROR(VLOOKUP(AC136,祝日!$A$2:$G$744,6,0),0)</f>
        <v>0</v>
      </c>
      <c r="AD47" s="128">
        <f>IFERROR(VLOOKUP(AD136,祝日!$A$2:$G$744,6,0),0)</f>
        <v>0</v>
      </c>
      <c r="AE47" s="52">
        <f>(COUNTBLANK(C47:AD47))+(COUNTIF(C47:AD47,"0"))+(COUNTIF(C47:AD47,"休"))+(COUNTIF(C47:AD47,"夏"))</f>
        <v>28</v>
      </c>
      <c r="AF47" s="53">
        <f>(COUNTIF(C47:AD47,"休"))+(COUNTIF(C47:AD47,"夏"))</f>
        <v>0</v>
      </c>
      <c r="AG47" s="52">
        <f>(COUNTBLANK(C48:AD48))+(COUNTIF(C48:AD48,"0"))+(COUNTIF(C48:AD48,"休"))+(COUNTIF(C48:AD48,"代")+(COUNTIF(C48:AD48,"夏")))</f>
        <v>28</v>
      </c>
      <c r="AH47" s="53">
        <f>(COUNTIF(C48:AD48,"休"))+(COUNTIF(C48:AD48,"代")+(COUNTIF(C48:AD48,"夏")))</f>
        <v>0</v>
      </c>
      <c r="AK47" s="49"/>
      <c r="AL47" s="49"/>
      <c r="AO47" s="51">
        <f>IFERROR(VLOOKUP(AO136,祝日!$A$2:$G$744,6,0),0)</f>
        <v>0</v>
      </c>
    </row>
    <row r="48" spans="1:41" ht="28.5" customHeight="1" thickBot="1" x14ac:dyDescent="0.55000000000000004">
      <c r="A48" s="107"/>
      <c r="B48" s="47" t="s">
        <v>8</v>
      </c>
      <c r="C48" s="127">
        <f>IFERROR(VLOOKUP(C136,祝日!$A$2:$G$744,7,0),0)</f>
        <v>0</v>
      </c>
      <c r="D48" s="127">
        <f>IFERROR(VLOOKUP(D136,祝日!$A$2:$G$744,7,0),0)</f>
        <v>0</v>
      </c>
      <c r="E48" s="127">
        <f>IFERROR(VLOOKUP(E136,祝日!$A$2:$G$744,7,0),0)</f>
        <v>0</v>
      </c>
      <c r="F48" s="127">
        <f>IFERROR(VLOOKUP(F136,祝日!$A$2:$G$744,7,0),0)</f>
        <v>0</v>
      </c>
      <c r="G48" s="127">
        <f>IFERROR(VLOOKUP(G136,祝日!$A$2:$G$744,7,0),0)</f>
        <v>0</v>
      </c>
      <c r="H48" s="127">
        <f>IFERROR(VLOOKUP(H136,祝日!$A$2:$G$744,7,0),0)</f>
        <v>0</v>
      </c>
      <c r="I48" s="127">
        <f>IFERROR(VLOOKUP(I136,祝日!$A$2:$G$744,7,0),0)</f>
        <v>0</v>
      </c>
      <c r="J48" s="127">
        <f>IFERROR(VLOOKUP(J136,祝日!$A$2:$G$744,7,0),0)</f>
        <v>0</v>
      </c>
      <c r="K48" s="127">
        <f>IFERROR(VLOOKUP(K136,祝日!$A$2:$G$744,7,0),0)</f>
        <v>0</v>
      </c>
      <c r="L48" s="127">
        <f>IFERROR(VLOOKUP(L136,祝日!$A$2:$G$744,7,0),0)</f>
        <v>0</v>
      </c>
      <c r="M48" s="127">
        <f>IFERROR(VLOOKUP(M136,祝日!$A$2:$G$744,7,0),0)</f>
        <v>0</v>
      </c>
      <c r="N48" s="127">
        <f>IFERROR(VLOOKUP(N136,祝日!$A$2:$G$744,7,0),0)</f>
        <v>0</v>
      </c>
      <c r="O48" s="127">
        <f>IFERROR(VLOOKUP(O136,祝日!$A$2:$G$744,7,0),0)</f>
        <v>0</v>
      </c>
      <c r="P48" s="127">
        <f>IFERROR(VLOOKUP(P136,祝日!$A$2:$G$744,7,0),0)</f>
        <v>0</v>
      </c>
      <c r="Q48" s="127">
        <f>IFERROR(VLOOKUP(Q136,祝日!$A$2:$G$744,7,0),0)</f>
        <v>0</v>
      </c>
      <c r="R48" s="127">
        <f>IFERROR(VLOOKUP(R136,祝日!$A$2:$G$744,7,0),0)</f>
        <v>0</v>
      </c>
      <c r="S48" s="127">
        <f>IFERROR(VLOOKUP(S136,祝日!$A$2:$G$744,7,0),0)</f>
        <v>0</v>
      </c>
      <c r="T48" s="127">
        <f>IFERROR(VLOOKUP(T136,祝日!$A$2:$G$744,7,0),0)</f>
        <v>0</v>
      </c>
      <c r="U48" s="127">
        <f>IFERROR(VLOOKUP(U136,祝日!$A$2:$G$744,7,0),0)</f>
        <v>0</v>
      </c>
      <c r="V48" s="127">
        <f>IFERROR(VLOOKUP(V136,祝日!$A$2:$G$744,7,0),0)</f>
        <v>0</v>
      </c>
      <c r="W48" s="127">
        <f>IFERROR(VLOOKUP(W136,祝日!$A$2:$G$744,7,0),0)</f>
        <v>0</v>
      </c>
      <c r="X48" s="127">
        <f>IFERROR(VLOOKUP(X136,祝日!$A$2:$G$744,7,0),0)</f>
        <v>0</v>
      </c>
      <c r="Y48" s="127">
        <f>IFERROR(VLOOKUP(Y136,祝日!$A$2:$G$744,7,0),0)</f>
        <v>0</v>
      </c>
      <c r="Z48" s="127">
        <f>IFERROR(VLOOKUP(Z136,祝日!$A$2:$G$744,7,0),0)</f>
        <v>0</v>
      </c>
      <c r="AA48" s="127">
        <f>IFERROR(VLOOKUP(AA136,祝日!$A$2:$G$744,7,0),0)</f>
        <v>0</v>
      </c>
      <c r="AB48" s="127">
        <f>IFERROR(VLOOKUP(AB136,祝日!$A$2:$G$744,7,0),0)</f>
        <v>0</v>
      </c>
      <c r="AC48" s="127">
        <f>IFERROR(VLOOKUP(AC136,祝日!$A$2:$G$744,7,0),0)</f>
        <v>0</v>
      </c>
      <c r="AD48" s="127">
        <f>IFERROR(VLOOKUP(AD136,祝日!$A$2:$G$744,7,0),0)</f>
        <v>0</v>
      </c>
      <c r="AE48" s="77" t="str">
        <f>IFERROR(IF(AK48&gt;0.285,$F$117,IF(AK48&gt;0.249,$F$118,IF(AK48&gt;0.214,$F$119,$F$120))),0)</f>
        <v>未達成</v>
      </c>
      <c r="AF48" s="78"/>
      <c r="AG48" s="77" t="str">
        <f>IFERROR(IF(AL48&gt;0.285,$F$117,IF(AL48&gt;0.249,$F$118,IF(AL48&gt;0.214,$F$119,$F$120))),0)</f>
        <v>未達成</v>
      </c>
      <c r="AH48" s="78"/>
      <c r="AK48" s="55">
        <f>AF47/AE47</f>
        <v>0</v>
      </c>
      <c r="AL48" s="56">
        <f>AH47/AG47</f>
        <v>0</v>
      </c>
      <c r="AO48" s="54">
        <f>IFERROR(VLOOKUP(AO136,祝日!$A$2:$G$744,7,0),0)</f>
        <v>0</v>
      </c>
    </row>
    <row r="49" spans="1:41" ht="23.25" customHeight="1" x14ac:dyDescent="0.5">
      <c r="A49" s="106" t="s">
        <v>99</v>
      </c>
      <c r="B49" s="12" t="s">
        <v>2</v>
      </c>
      <c r="C49" s="16">
        <f>IFERROR(VLOOKUP(C137,祝日!$A$2:$G$744,2,0),0)</f>
        <v>0</v>
      </c>
      <c r="D49" s="16">
        <f>IFERROR(VLOOKUP(D137,祝日!$A$2:$G$744,2,0),0)</f>
        <v>0</v>
      </c>
      <c r="E49" s="16">
        <f>IFERROR(VLOOKUP(E137,祝日!$A$2:$G$744,2,0),0)</f>
        <v>0</v>
      </c>
      <c r="F49" s="16">
        <f>IFERROR(VLOOKUP(F137,祝日!$A$2:$G$744,2,0),0)</f>
        <v>0</v>
      </c>
      <c r="G49" s="16">
        <f>IFERROR(VLOOKUP(G137,祝日!$A$2:$G$744,2,0),0)</f>
        <v>0</v>
      </c>
      <c r="H49" s="16">
        <f>IFERROR(VLOOKUP(H137,祝日!$A$2:$G$744,2,0),0)</f>
        <v>0</v>
      </c>
      <c r="I49" s="16">
        <f>IFERROR(VLOOKUP(I137,祝日!$A$2:$G$744,2,0),0)</f>
        <v>0</v>
      </c>
      <c r="J49" s="16">
        <f>IFERROR(VLOOKUP(J137,祝日!$A$2:$G$744,2,0),0)</f>
        <v>0</v>
      </c>
      <c r="K49" s="16">
        <f>IFERROR(VLOOKUP(K137,祝日!$A$2:$G$744,2,0),0)</f>
        <v>0</v>
      </c>
      <c r="L49" s="16">
        <f>IFERROR(VLOOKUP(L137,祝日!$A$2:$G$744,2,0),0)</f>
        <v>0</v>
      </c>
      <c r="M49" s="16">
        <f>IFERROR(VLOOKUP(M137,祝日!$A$2:$G$744,2,0),0)</f>
        <v>0</v>
      </c>
      <c r="N49" s="16">
        <f>IFERROR(VLOOKUP(N137,祝日!$A$2:$G$744,2,0),0)</f>
        <v>0</v>
      </c>
      <c r="O49" s="16">
        <f>IFERROR(VLOOKUP(O137,祝日!$A$2:$G$744,2,0),0)</f>
        <v>0</v>
      </c>
      <c r="P49" s="16">
        <f>IFERROR(VLOOKUP(P137,祝日!$A$2:$G$744,2,0),0)</f>
        <v>0</v>
      </c>
      <c r="Q49" s="16">
        <f>IFERROR(VLOOKUP(Q137,祝日!$A$2:$G$744,2,0),0)</f>
        <v>0</v>
      </c>
      <c r="R49" s="16">
        <f>IFERROR(VLOOKUP(R137,祝日!$A$2:$G$744,2,0),0)</f>
        <v>0</v>
      </c>
      <c r="S49" s="16">
        <f>IFERROR(VLOOKUP(S137,祝日!$A$2:$G$744,2,0),0)</f>
        <v>0</v>
      </c>
      <c r="T49" s="16">
        <f>IFERROR(VLOOKUP(T137,祝日!$A$2:$G$744,2,0),0)</f>
        <v>0</v>
      </c>
      <c r="U49" s="16">
        <f>IFERROR(VLOOKUP(U137,祝日!$A$2:$G$744,2,0),0)</f>
        <v>0</v>
      </c>
      <c r="V49" s="16">
        <f>IFERROR(VLOOKUP(V137,祝日!$A$2:$G$744,2,0),0)</f>
        <v>0</v>
      </c>
      <c r="W49" s="16">
        <f>IFERROR(VLOOKUP(W137,祝日!$A$2:$G$744,2,0),0)</f>
        <v>0</v>
      </c>
      <c r="X49" s="16">
        <f>IFERROR(VLOOKUP(X137,祝日!$A$2:$G$744,2,0),0)</f>
        <v>0</v>
      </c>
      <c r="Y49" s="16">
        <f>IFERROR(VLOOKUP(Y137,祝日!$A$2:$G$744,2,0),0)</f>
        <v>0</v>
      </c>
      <c r="Z49" s="16">
        <f>IFERROR(VLOOKUP(Z137,祝日!$A$2:$G$744,2,0),0)</f>
        <v>0</v>
      </c>
      <c r="AA49" s="16">
        <f>IFERROR(VLOOKUP(AA137,祝日!$A$2:$G$744,2,0),0)</f>
        <v>0</v>
      </c>
      <c r="AB49" s="16">
        <f>IFERROR(VLOOKUP(AB137,祝日!$A$2:$G$744,2,0),0)</f>
        <v>0</v>
      </c>
      <c r="AC49" s="16">
        <f>IFERROR(VLOOKUP(AC137,祝日!$A$2:$G$744,2,0),0)</f>
        <v>0</v>
      </c>
      <c r="AD49" s="16">
        <f>IFERROR(VLOOKUP(AD137,祝日!$A$2:$G$744,2,0),0)</f>
        <v>0</v>
      </c>
      <c r="AE49" s="106" t="s">
        <v>40</v>
      </c>
      <c r="AF49" s="110" t="s">
        <v>41</v>
      </c>
      <c r="AG49" s="106" t="s">
        <v>40</v>
      </c>
      <c r="AH49" s="110" t="s">
        <v>42</v>
      </c>
      <c r="AK49" s="49"/>
      <c r="AL49" s="49"/>
      <c r="AO49" s="16">
        <f>IFERROR(VLOOKUP(AO137,祝日!$A$2:$G$744,2,0),0)</f>
        <v>0</v>
      </c>
    </row>
    <row r="50" spans="1:41" ht="23.25" customHeight="1" x14ac:dyDescent="0.5">
      <c r="A50" s="87"/>
      <c r="B50" s="13" t="s">
        <v>4</v>
      </c>
      <c r="C50" s="13">
        <f>IFERROR(VLOOKUP(C137,祝日!$A$2:$G$744,3,0),0)</f>
        <v>0</v>
      </c>
      <c r="D50" s="13">
        <f>IFERROR(VLOOKUP(D137,祝日!$A$2:$G$744,3,0),0)</f>
        <v>0</v>
      </c>
      <c r="E50" s="13">
        <f>IFERROR(VLOOKUP(E137,祝日!$A$2:$G$744,3,0),0)</f>
        <v>0</v>
      </c>
      <c r="F50" s="13">
        <f>IFERROR(VLOOKUP(F137,祝日!$A$2:$G$744,3,0),0)</f>
        <v>0</v>
      </c>
      <c r="G50" s="13">
        <f>IFERROR(VLOOKUP(G137,祝日!$A$2:$G$744,3,0),0)</f>
        <v>0</v>
      </c>
      <c r="H50" s="13">
        <f>IFERROR(VLOOKUP(H137,祝日!$A$2:$G$744,3,0),0)</f>
        <v>0</v>
      </c>
      <c r="I50" s="13">
        <f>IFERROR(VLOOKUP(I137,祝日!$A$2:$G$744,3,0),0)</f>
        <v>0</v>
      </c>
      <c r="J50" s="13">
        <f>IFERROR(VLOOKUP(J137,祝日!$A$2:$G$744,3,0),0)</f>
        <v>0</v>
      </c>
      <c r="K50" s="13">
        <f>IFERROR(VLOOKUP(K137,祝日!$A$2:$G$744,3,0),0)</f>
        <v>0</v>
      </c>
      <c r="L50" s="13">
        <f>IFERROR(VLOOKUP(L137,祝日!$A$2:$G$744,3,0),0)</f>
        <v>0</v>
      </c>
      <c r="M50" s="13">
        <f>IFERROR(VLOOKUP(M137,祝日!$A$2:$G$744,3,0),0)</f>
        <v>0</v>
      </c>
      <c r="N50" s="13">
        <f>IFERROR(VLOOKUP(N137,祝日!$A$2:$G$744,3,0),0)</f>
        <v>0</v>
      </c>
      <c r="O50" s="13">
        <f>IFERROR(VLOOKUP(O137,祝日!$A$2:$G$744,3,0),0)</f>
        <v>0</v>
      </c>
      <c r="P50" s="13">
        <f>IFERROR(VLOOKUP(P137,祝日!$A$2:$G$744,3,0),0)</f>
        <v>0</v>
      </c>
      <c r="Q50" s="13">
        <f>IFERROR(VLOOKUP(Q137,祝日!$A$2:$G$744,3,0),0)</f>
        <v>0</v>
      </c>
      <c r="R50" s="13">
        <f>IFERROR(VLOOKUP(R137,祝日!$A$2:$G$744,3,0),0)</f>
        <v>0</v>
      </c>
      <c r="S50" s="13">
        <f>IFERROR(VLOOKUP(S137,祝日!$A$2:$G$744,3,0),0)</f>
        <v>0</v>
      </c>
      <c r="T50" s="13">
        <f>IFERROR(VLOOKUP(T137,祝日!$A$2:$G$744,3,0),0)</f>
        <v>0</v>
      </c>
      <c r="U50" s="13">
        <f>IFERROR(VLOOKUP(U137,祝日!$A$2:$G$744,3,0),0)</f>
        <v>0</v>
      </c>
      <c r="V50" s="13">
        <f>IFERROR(VLOOKUP(V137,祝日!$A$2:$G$744,3,0),0)</f>
        <v>0</v>
      </c>
      <c r="W50" s="13">
        <f>IFERROR(VLOOKUP(W137,祝日!$A$2:$G$744,3,0),0)</f>
        <v>0</v>
      </c>
      <c r="X50" s="13">
        <f>IFERROR(VLOOKUP(X137,祝日!$A$2:$G$744,3,0),0)</f>
        <v>0</v>
      </c>
      <c r="Y50" s="13">
        <f>IFERROR(VLOOKUP(Y137,祝日!$A$2:$G$744,3,0),0)</f>
        <v>0</v>
      </c>
      <c r="Z50" s="13">
        <f>IFERROR(VLOOKUP(Z137,祝日!$A$2:$G$744,3,0),0)</f>
        <v>0</v>
      </c>
      <c r="AA50" s="13">
        <f>IFERROR(VLOOKUP(AA137,祝日!$A$2:$G$744,3,0),0)</f>
        <v>0</v>
      </c>
      <c r="AB50" s="13">
        <f>IFERROR(VLOOKUP(AB137,祝日!$A$2:$G$744,3,0),0)</f>
        <v>0</v>
      </c>
      <c r="AC50" s="13">
        <f>IFERROR(VLOOKUP(AC137,祝日!$A$2:$G$744,3,0),0)</f>
        <v>0</v>
      </c>
      <c r="AD50" s="13">
        <f>IFERROR(VLOOKUP(AD137,祝日!$A$2:$G$744,3,0),0)</f>
        <v>0</v>
      </c>
      <c r="AE50" s="87"/>
      <c r="AF50" s="88"/>
      <c r="AG50" s="87"/>
      <c r="AH50" s="88"/>
      <c r="AK50" s="49"/>
      <c r="AL50" s="49"/>
      <c r="AO50" s="13">
        <f>IFERROR(VLOOKUP(AO137,祝日!$A$2:$G$744,3,0),0)</f>
        <v>0</v>
      </c>
    </row>
    <row r="51" spans="1:41" ht="23.25" customHeight="1" x14ac:dyDescent="0.5">
      <c r="A51" s="87"/>
      <c r="B51" s="13" t="s">
        <v>5</v>
      </c>
      <c r="C51" s="13">
        <f>IFERROR(VLOOKUP(C137,祝日!$A$2:$G$744,4,0),0)</f>
        <v>0</v>
      </c>
      <c r="D51" s="13">
        <f>IFERROR(VLOOKUP(D137,祝日!$A$2:$G$744,4,0),0)</f>
        <v>0</v>
      </c>
      <c r="E51" s="13">
        <f>IFERROR(VLOOKUP(E137,祝日!$A$2:$G$744,4,0),0)</f>
        <v>0</v>
      </c>
      <c r="F51" s="13">
        <f>IFERROR(VLOOKUP(F137,祝日!$A$2:$G$744,4,0),0)</f>
        <v>0</v>
      </c>
      <c r="G51" s="13">
        <f>IFERROR(VLOOKUP(G137,祝日!$A$2:$G$744,4,0),0)</f>
        <v>0</v>
      </c>
      <c r="H51" s="13">
        <f>IFERROR(VLOOKUP(H137,祝日!$A$2:$G$744,4,0),0)</f>
        <v>0</v>
      </c>
      <c r="I51" s="13">
        <f>IFERROR(VLOOKUP(I137,祝日!$A$2:$G$744,4,0),0)</f>
        <v>0</v>
      </c>
      <c r="J51" s="13">
        <f>IFERROR(VLOOKUP(J137,祝日!$A$2:$G$744,4,0),0)</f>
        <v>0</v>
      </c>
      <c r="K51" s="13">
        <f>IFERROR(VLOOKUP(K137,祝日!$A$2:$G$744,4,0),0)</f>
        <v>0</v>
      </c>
      <c r="L51" s="13">
        <f>IFERROR(VLOOKUP(L137,祝日!$A$2:$G$744,4,0),0)</f>
        <v>0</v>
      </c>
      <c r="M51" s="13">
        <f>IFERROR(VLOOKUP(M137,祝日!$A$2:$G$744,4,0),0)</f>
        <v>0</v>
      </c>
      <c r="N51" s="13">
        <f>IFERROR(VLOOKUP(N137,祝日!$A$2:$G$744,4,0),0)</f>
        <v>0</v>
      </c>
      <c r="O51" s="13">
        <f>IFERROR(VLOOKUP(O137,祝日!$A$2:$G$744,4,0),0)</f>
        <v>0</v>
      </c>
      <c r="P51" s="13">
        <f>IFERROR(VLOOKUP(P137,祝日!$A$2:$G$744,4,0),0)</f>
        <v>0</v>
      </c>
      <c r="Q51" s="13">
        <f>IFERROR(VLOOKUP(Q137,祝日!$A$2:$G$744,4,0),0)</f>
        <v>0</v>
      </c>
      <c r="R51" s="13">
        <f>IFERROR(VLOOKUP(R137,祝日!$A$2:$G$744,4,0),0)</f>
        <v>0</v>
      </c>
      <c r="S51" s="13">
        <f>IFERROR(VLOOKUP(S137,祝日!$A$2:$G$744,4,0),0)</f>
        <v>0</v>
      </c>
      <c r="T51" s="13">
        <f>IFERROR(VLOOKUP(T137,祝日!$A$2:$G$744,4,0),0)</f>
        <v>0</v>
      </c>
      <c r="U51" s="13">
        <f>IFERROR(VLOOKUP(U137,祝日!$A$2:$G$744,4,0),0)</f>
        <v>0</v>
      </c>
      <c r="V51" s="13">
        <f>IFERROR(VLOOKUP(V137,祝日!$A$2:$G$744,4,0),0)</f>
        <v>0</v>
      </c>
      <c r="W51" s="13">
        <f>IFERROR(VLOOKUP(W137,祝日!$A$2:$G$744,4,0),0)</f>
        <v>0</v>
      </c>
      <c r="X51" s="13">
        <f>IFERROR(VLOOKUP(X137,祝日!$A$2:$G$744,4,0),0)</f>
        <v>0</v>
      </c>
      <c r="Y51" s="13">
        <f>IFERROR(VLOOKUP(Y137,祝日!$A$2:$G$744,4,0),0)</f>
        <v>0</v>
      </c>
      <c r="Z51" s="13">
        <f>IFERROR(VLOOKUP(Z137,祝日!$A$2:$G$744,4,0),0)</f>
        <v>0</v>
      </c>
      <c r="AA51" s="13">
        <f>IFERROR(VLOOKUP(AA137,祝日!$A$2:$G$744,4,0),0)</f>
        <v>0</v>
      </c>
      <c r="AB51" s="13">
        <f>IFERROR(VLOOKUP(AB137,祝日!$A$2:$G$744,4,0),0)</f>
        <v>0</v>
      </c>
      <c r="AC51" s="13">
        <f>IFERROR(VLOOKUP(AC137,祝日!$A$2:$G$744,4,0),0)</f>
        <v>0</v>
      </c>
      <c r="AD51" s="13">
        <f>IFERROR(VLOOKUP(AD137,祝日!$A$2:$G$744,4,0),0)</f>
        <v>0</v>
      </c>
      <c r="AE51" s="87"/>
      <c r="AF51" s="88"/>
      <c r="AG51" s="87"/>
      <c r="AH51" s="88"/>
      <c r="AK51" s="49"/>
      <c r="AL51" s="49"/>
      <c r="AO51" s="13">
        <f>IFERROR(VLOOKUP(AO137,祝日!$A$2:$G$744,4,0),0)</f>
        <v>0</v>
      </c>
    </row>
    <row r="52" spans="1:41" ht="119.3" customHeight="1" x14ac:dyDescent="0.5">
      <c r="A52" s="87"/>
      <c r="B52" s="14" t="s">
        <v>6</v>
      </c>
      <c r="C52" s="14">
        <f>IFERROR(VLOOKUP(C137,祝日!$A$2:$G$744,5,0),0)</f>
        <v>0</v>
      </c>
      <c r="D52" s="14">
        <f>IFERROR(VLOOKUP(D137,祝日!$A$2:$G$744,5,0),0)</f>
        <v>0</v>
      </c>
      <c r="E52" s="14">
        <f>IFERROR(VLOOKUP(E137,祝日!$A$2:$G$744,5,0),0)</f>
        <v>0</v>
      </c>
      <c r="F52" s="14">
        <f>IFERROR(VLOOKUP(F137,祝日!$A$2:$G$744,5,0),0)</f>
        <v>0</v>
      </c>
      <c r="G52" s="14">
        <f>IFERROR(VLOOKUP(G137,祝日!$A$2:$G$744,5,0),0)</f>
        <v>0</v>
      </c>
      <c r="H52" s="14">
        <f>IFERROR(VLOOKUP(H137,祝日!$A$2:$G$744,5,0),0)</f>
        <v>0</v>
      </c>
      <c r="I52" s="14">
        <f>IFERROR(VLOOKUP(I137,祝日!$A$2:$G$744,5,0),0)</f>
        <v>0</v>
      </c>
      <c r="J52" s="14">
        <f>IFERROR(VLOOKUP(J137,祝日!$A$2:$G$744,5,0),0)</f>
        <v>0</v>
      </c>
      <c r="K52" s="14">
        <f>IFERROR(VLOOKUP(K137,祝日!$A$2:$G$744,5,0),0)</f>
        <v>0</v>
      </c>
      <c r="L52" s="14">
        <f>IFERROR(VLOOKUP(L137,祝日!$A$2:$G$744,5,0),0)</f>
        <v>0</v>
      </c>
      <c r="M52" s="14">
        <f>IFERROR(VLOOKUP(M137,祝日!$A$2:$G$744,5,0),0)</f>
        <v>0</v>
      </c>
      <c r="N52" s="14">
        <f>IFERROR(VLOOKUP(N137,祝日!$A$2:$G$744,5,0),0)</f>
        <v>0</v>
      </c>
      <c r="O52" s="14">
        <f>IFERROR(VLOOKUP(O137,祝日!$A$2:$G$744,5,0),0)</f>
        <v>0</v>
      </c>
      <c r="P52" s="14">
        <f>IFERROR(VLOOKUP(P137,祝日!$A$2:$G$744,5,0),0)</f>
        <v>0</v>
      </c>
      <c r="Q52" s="14">
        <f>IFERROR(VLOOKUP(Q137,祝日!$A$2:$G$744,5,0),0)</f>
        <v>0</v>
      </c>
      <c r="R52" s="14">
        <f>IFERROR(VLOOKUP(R137,祝日!$A$2:$G$744,5,0),0)</f>
        <v>0</v>
      </c>
      <c r="S52" s="14">
        <f>IFERROR(VLOOKUP(S137,祝日!$A$2:$G$744,5,0),0)</f>
        <v>0</v>
      </c>
      <c r="T52" s="14">
        <f>IFERROR(VLOOKUP(T137,祝日!$A$2:$G$744,5,0),0)</f>
        <v>0</v>
      </c>
      <c r="U52" s="14">
        <f>IFERROR(VLOOKUP(U137,祝日!$A$2:$G$744,5,0),0)</f>
        <v>0</v>
      </c>
      <c r="V52" s="14">
        <f>IFERROR(VLOOKUP(V137,祝日!$A$2:$G$744,5,0),0)</f>
        <v>0</v>
      </c>
      <c r="W52" s="14">
        <f>IFERROR(VLOOKUP(W137,祝日!$A$2:$G$744,5,0),0)</f>
        <v>0</v>
      </c>
      <c r="X52" s="14">
        <f>IFERROR(VLOOKUP(X137,祝日!$A$2:$G$744,5,0),0)</f>
        <v>0</v>
      </c>
      <c r="Y52" s="14">
        <f>IFERROR(VLOOKUP(Y137,祝日!$A$2:$G$744,5,0),0)</f>
        <v>0</v>
      </c>
      <c r="Z52" s="14">
        <f>IFERROR(VLOOKUP(Z137,祝日!$A$2:$G$744,5,0),0)</f>
        <v>0</v>
      </c>
      <c r="AA52" s="14">
        <f>IFERROR(VLOOKUP(AA137,祝日!$A$2:$G$744,5,0),0)</f>
        <v>0</v>
      </c>
      <c r="AB52" s="14">
        <f>IFERROR(VLOOKUP(AB137,祝日!$A$2:$G$744,5,0),0)</f>
        <v>0</v>
      </c>
      <c r="AC52" s="14">
        <f>IFERROR(VLOOKUP(AC137,祝日!$A$2:$G$744,5,0),0)</f>
        <v>0</v>
      </c>
      <c r="AD52" s="14">
        <f>IFERROR(VLOOKUP(AD137,祝日!$A$2:$G$744,5,0),0)</f>
        <v>0</v>
      </c>
      <c r="AE52" s="87"/>
      <c r="AF52" s="88"/>
      <c r="AG52" s="87"/>
      <c r="AH52" s="88"/>
      <c r="AI52" s="39"/>
      <c r="AJ52" s="39"/>
      <c r="AK52" s="50"/>
      <c r="AL52" s="50"/>
      <c r="AO52" s="14">
        <f>IFERROR(VLOOKUP(AO137,祝日!$A$2:$G$744,5,0),0)</f>
        <v>0</v>
      </c>
    </row>
    <row r="53" spans="1:41" ht="28.5" customHeight="1" x14ac:dyDescent="0.5">
      <c r="A53" s="87"/>
      <c r="B53" s="13" t="s">
        <v>7</v>
      </c>
      <c r="C53" s="128">
        <f>IFERROR(VLOOKUP(C137,祝日!$A$2:$G$744,6,0),0)</f>
        <v>0</v>
      </c>
      <c r="D53" s="128">
        <f>IFERROR(VLOOKUP(D137,祝日!$A$2:$G$744,6,0),0)</f>
        <v>0</v>
      </c>
      <c r="E53" s="128">
        <f>IFERROR(VLOOKUP(E137,祝日!$A$2:$G$744,6,0),0)</f>
        <v>0</v>
      </c>
      <c r="F53" s="128">
        <f>IFERROR(VLOOKUP(F137,祝日!$A$2:$G$744,6,0),0)</f>
        <v>0</v>
      </c>
      <c r="G53" s="128">
        <f>IFERROR(VLOOKUP(G137,祝日!$A$2:$G$744,6,0),0)</f>
        <v>0</v>
      </c>
      <c r="H53" s="128">
        <f>IFERROR(VLOOKUP(H137,祝日!$A$2:$G$744,6,0),0)</f>
        <v>0</v>
      </c>
      <c r="I53" s="128">
        <f>IFERROR(VLOOKUP(I137,祝日!$A$2:$G$744,6,0),0)</f>
        <v>0</v>
      </c>
      <c r="J53" s="128">
        <f>IFERROR(VLOOKUP(J137,祝日!$A$2:$G$744,6,0),0)</f>
        <v>0</v>
      </c>
      <c r="K53" s="128">
        <f>IFERROR(VLOOKUP(K137,祝日!$A$2:$G$744,6,0),0)</f>
        <v>0</v>
      </c>
      <c r="L53" s="128">
        <f>IFERROR(VLOOKUP(L137,祝日!$A$2:$G$744,6,0),0)</f>
        <v>0</v>
      </c>
      <c r="M53" s="128">
        <f>IFERROR(VLOOKUP(M137,祝日!$A$2:$G$744,6,0),0)</f>
        <v>0</v>
      </c>
      <c r="N53" s="128">
        <f>IFERROR(VLOOKUP(N137,祝日!$A$2:$G$744,6,0),0)</f>
        <v>0</v>
      </c>
      <c r="O53" s="128">
        <f>IFERROR(VLOOKUP(O137,祝日!$A$2:$G$744,6,0),0)</f>
        <v>0</v>
      </c>
      <c r="P53" s="128">
        <f>IFERROR(VLOOKUP(P137,祝日!$A$2:$G$744,6,0),0)</f>
        <v>0</v>
      </c>
      <c r="Q53" s="128">
        <f>IFERROR(VLOOKUP(Q137,祝日!$A$2:$G$744,6,0),0)</f>
        <v>0</v>
      </c>
      <c r="R53" s="128">
        <f>IFERROR(VLOOKUP(R137,祝日!$A$2:$G$744,6,0),0)</f>
        <v>0</v>
      </c>
      <c r="S53" s="128">
        <f>IFERROR(VLOOKUP(S137,祝日!$A$2:$G$744,6,0),0)</f>
        <v>0</v>
      </c>
      <c r="T53" s="128">
        <f>IFERROR(VLOOKUP(T137,祝日!$A$2:$G$744,6,0),0)</f>
        <v>0</v>
      </c>
      <c r="U53" s="128">
        <f>IFERROR(VLOOKUP(U137,祝日!$A$2:$G$744,6,0),0)</f>
        <v>0</v>
      </c>
      <c r="V53" s="128">
        <f>IFERROR(VLOOKUP(V137,祝日!$A$2:$G$744,6,0),0)</f>
        <v>0</v>
      </c>
      <c r="W53" s="128">
        <f>IFERROR(VLOOKUP(W137,祝日!$A$2:$G$744,6,0),0)</f>
        <v>0</v>
      </c>
      <c r="X53" s="128">
        <f>IFERROR(VLOOKUP(X137,祝日!$A$2:$G$744,6,0),0)</f>
        <v>0</v>
      </c>
      <c r="Y53" s="128">
        <f>IFERROR(VLOOKUP(Y137,祝日!$A$2:$G$744,6,0),0)</f>
        <v>0</v>
      </c>
      <c r="Z53" s="128">
        <f>IFERROR(VLOOKUP(Z137,祝日!$A$2:$G$744,6,0),0)</f>
        <v>0</v>
      </c>
      <c r="AA53" s="128">
        <f>IFERROR(VLOOKUP(AA137,祝日!$A$2:$G$744,6,0),0)</f>
        <v>0</v>
      </c>
      <c r="AB53" s="128">
        <f>IFERROR(VLOOKUP(AB137,祝日!$A$2:$G$744,6,0),0)</f>
        <v>0</v>
      </c>
      <c r="AC53" s="128">
        <f>IFERROR(VLOOKUP(AC137,祝日!$A$2:$G$744,6,0),0)</f>
        <v>0</v>
      </c>
      <c r="AD53" s="128">
        <f>IFERROR(VLOOKUP(AD137,祝日!$A$2:$G$744,6,0),0)</f>
        <v>0</v>
      </c>
      <c r="AE53" s="52">
        <f>(COUNTBLANK(C53:AD53))+(COUNTIF(C53:AD53,"0"))+(COUNTIF(C53:AD53,"休"))+(COUNTIF(C53:AD53,"夏"))</f>
        <v>28</v>
      </c>
      <c r="AF53" s="53">
        <f>(COUNTIF(C53:AD53,"休"))+(COUNTIF(C53:AD53,"夏"))</f>
        <v>0</v>
      </c>
      <c r="AG53" s="52">
        <f>(COUNTBLANK(C54:AD54))+(COUNTIF(C54:AD54,"0"))+(COUNTIF(C54:AD54,"休"))+(COUNTIF(C54:AD54,"代")+(COUNTIF(C54:AD54,"夏")))</f>
        <v>28</v>
      </c>
      <c r="AH53" s="53">
        <f>(COUNTIF(C54:AD54,"休"))+(COUNTIF(C54:AD54,"代")+(COUNTIF(C54:AD54,"夏")))</f>
        <v>0</v>
      </c>
      <c r="AK53" s="49"/>
      <c r="AL53" s="49"/>
      <c r="AO53" s="51">
        <f>IFERROR(VLOOKUP(AO137,祝日!$A$2:$G$744,6,0),0)</f>
        <v>0</v>
      </c>
    </row>
    <row r="54" spans="1:41" ht="28.5" customHeight="1" thickBot="1" x14ac:dyDescent="0.55000000000000004">
      <c r="A54" s="107"/>
      <c r="B54" s="47" t="s">
        <v>8</v>
      </c>
      <c r="C54" s="129">
        <f>IFERROR(VLOOKUP(C137,祝日!$A$2:$G$744,7,0),0)</f>
        <v>0</v>
      </c>
      <c r="D54" s="129">
        <f>IFERROR(VLOOKUP(D137,祝日!$A$2:$G$744,7,0),0)</f>
        <v>0</v>
      </c>
      <c r="E54" s="129">
        <f>IFERROR(VLOOKUP(E137,祝日!$A$2:$G$744,7,0),0)</f>
        <v>0</v>
      </c>
      <c r="F54" s="129">
        <f>IFERROR(VLOOKUP(F137,祝日!$A$2:$G$744,7,0),0)</f>
        <v>0</v>
      </c>
      <c r="G54" s="129">
        <f>IFERROR(VLOOKUP(G137,祝日!$A$2:$G$744,7,0),0)</f>
        <v>0</v>
      </c>
      <c r="H54" s="129">
        <f>IFERROR(VLOOKUP(H137,祝日!$A$2:$G$744,7,0),0)</f>
        <v>0</v>
      </c>
      <c r="I54" s="129">
        <f>IFERROR(VLOOKUP(I137,祝日!$A$2:$G$744,7,0),0)</f>
        <v>0</v>
      </c>
      <c r="J54" s="129">
        <f>IFERROR(VLOOKUP(J137,祝日!$A$2:$G$744,7,0),0)</f>
        <v>0</v>
      </c>
      <c r="K54" s="129">
        <f>IFERROR(VLOOKUP(K137,祝日!$A$2:$G$744,7,0),0)</f>
        <v>0</v>
      </c>
      <c r="L54" s="129">
        <f>IFERROR(VLOOKUP(L137,祝日!$A$2:$G$744,7,0),0)</f>
        <v>0</v>
      </c>
      <c r="M54" s="129">
        <f>IFERROR(VLOOKUP(M137,祝日!$A$2:$G$744,7,0),0)</f>
        <v>0</v>
      </c>
      <c r="N54" s="129">
        <f>IFERROR(VLOOKUP(N137,祝日!$A$2:$G$744,7,0),0)</f>
        <v>0</v>
      </c>
      <c r="O54" s="129">
        <f>IFERROR(VLOOKUP(O137,祝日!$A$2:$G$744,7,0),0)</f>
        <v>0</v>
      </c>
      <c r="P54" s="129">
        <f>IFERROR(VLOOKUP(P137,祝日!$A$2:$G$744,7,0),0)</f>
        <v>0</v>
      </c>
      <c r="Q54" s="129">
        <f>IFERROR(VLOOKUP(Q137,祝日!$A$2:$G$744,7,0),0)</f>
        <v>0</v>
      </c>
      <c r="R54" s="129">
        <f>IFERROR(VLOOKUP(R137,祝日!$A$2:$G$744,7,0),0)</f>
        <v>0</v>
      </c>
      <c r="S54" s="129">
        <f>IFERROR(VLOOKUP(S137,祝日!$A$2:$G$744,7,0),0)</f>
        <v>0</v>
      </c>
      <c r="T54" s="129">
        <f>IFERROR(VLOOKUP(T137,祝日!$A$2:$G$744,7,0),0)</f>
        <v>0</v>
      </c>
      <c r="U54" s="129">
        <f>IFERROR(VLOOKUP(U137,祝日!$A$2:$G$744,7,0),0)</f>
        <v>0</v>
      </c>
      <c r="V54" s="129">
        <f>IFERROR(VLOOKUP(V137,祝日!$A$2:$G$744,7,0),0)</f>
        <v>0</v>
      </c>
      <c r="W54" s="129">
        <f>IFERROR(VLOOKUP(W137,祝日!$A$2:$G$744,7,0),0)</f>
        <v>0</v>
      </c>
      <c r="X54" s="129">
        <f>IFERROR(VLOOKUP(X137,祝日!$A$2:$G$744,7,0),0)</f>
        <v>0</v>
      </c>
      <c r="Y54" s="129">
        <f>IFERROR(VLOOKUP(Y137,祝日!$A$2:$G$744,7,0),0)</f>
        <v>0</v>
      </c>
      <c r="Z54" s="129">
        <f>IFERROR(VLOOKUP(Z137,祝日!$A$2:$G$744,7,0),0)</f>
        <v>0</v>
      </c>
      <c r="AA54" s="129">
        <f>IFERROR(VLOOKUP(AA137,祝日!$A$2:$G$744,7,0),0)</f>
        <v>0</v>
      </c>
      <c r="AB54" s="129">
        <f>IFERROR(VLOOKUP(AB137,祝日!$A$2:$G$744,7,0),0)</f>
        <v>0</v>
      </c>
      <c r="AC54" s="129">
        <f>IFERROR(VLOOKUP(AC137,祝日!$A$2:$G$744,7,0),0)</f>
        <v>0</v>
      </c>
      <c r="AD54" s="129">
        <f>IFERROR(VLOOKUP(AD137,祝日!$A$2:$G$744,7,0),0)</f>
        <v>0</v>
      </c>
      <c r="AE54" s="77" t="str">
        <f>IFERROR(IF(AK54&gt;0.285,$F$117,IF(AK54&gt;0.249,$F$118,IF(AK54&gt;0.214,$F$119,$F$120))),0)</f>
        <v>未達成</v>
      </c>
      <c r="AF54" s="78"/>
      <c r="AG54" s="77" t="str">
        <f>IFERROR(IF(AL54&gt;0.285,$F$117,IF(AL54&gt;0.249,$F$118,IF(AL54&gt;0.214,$F$119,$F$120))),0)</f>
        <v>未達成</v>
      </c>
      <c r="AH54" s="78"/>
      <c r="AK54" s="55">
        <f>AF53/AE53</f>
        <v>0</v>
      </c>
      <c r="AL54" s="56">
        <f>AH53/AG53</f>
        <v>0</v>
      </c>
      <c r="AO54" s="58">
        <f>IFERROR(VLOOKUP(AO137,祝日!$A$2:$G$744,7,0),0)</f>
        <v>0</v>
      </c>
    </row>
    <row r="55" spans="1:41" ht="23.25" customHeight="1" x14ac:dyDescent="0.5">
      <c r="A55" s="106" t="s">
        <v>101</v>
      </c>
      <c r="B55" s="12" t="s">
        <v>2</v>
      </c>
      <c r="C55" s="12">
        <f>IFERROR(VLOOKUP(C138,祝日!$A$2:$G$744,2,0),0)</f>
        <v>0</v>
      </c>
      <c r="D55" s="12">
        <f>IFERROR(VLOOKUP(D138,祝日!$A$2:$G$744,2,0),0)</f>
        <v>0</v>
      </c>
      <c r="E55" s="12">
        <f>IFERROR(VLOOKUP(E138,祝日!$A$2:$G$744,2,0),0)</f>
        <v>0</v>
      </c>
      <c r="F55" s="12">
        <f>IFERROR(VLOOKUP(F138,祝日!$A$2:$G$744,2,0),0)</f>
        <v>0</v>
      </c>
      <c r="G55" s="12">
        <f>IFERROR(VLOOKUP(G138,祝日!$A$2:$G$744,2,0),0)</f>
        <v>0</v>
      </c>
      <c r="H55" s="12">
        <f>IFERROR(VLOOKUP(H138,祝日!$A$2:$G$744,2,0),0)</f>
        <v>0</v>
      </c>
      <c r="I55" s="12">
        <f>IFERROR(VLOOKUP(I138,祝日!$A$2:$G$744,2,0),0)</f>
        <v>0</v>
      </c>
      <c r="J55" s="12">
        <f>IFERROR(VLOOKUP(J138,祝日!$A$2:$G$744,2,0),0)</f>
        <v>0</v>
      </c>
      <c r="K55" s="12">
        <f>IFERROR(VLOOKUP(K138,祝日!$A$2:$G$744,2,0),0)</f>
        <v>0</v>
      </c>
      <c r="L55" s="12">
        <f>IFERROR(VLOOKUP(L138,祝日!$A$2:$G$744,2,0),0)</f>
        <v>0</v>
      </c>
      <c r="M55" s="12">
        <f>IFERROR(VLOOKUP(M138,祝日!$A$2:$G$744,2,0),0)</f>
        <v>0</v>
      </c>
      <c r="N55" s="12">
        <f>IFERROR(VLOOKUP(N138,祝日!$A$2:$G$744,2,0),0)</f>
        <v>0</v>
      </c>
      <c r="O55" s="12">
        <f>IFERROR(VLOOKUP(O138,祝日!$A$2:$G$744,2,0),0)</f>
        <v>0</v>
      </c>
      <c r="P55" s="12">
        <f>IFERROR(VLOOKUP(P138,祝日!$A$2:$G$744,2,0),0)</f>
        <v>0</v>
      </c>
      <c r="Q55" s="12">
        <f>IFERROR(VLOOKUP(Q138,祝日!$A$2:$G$744,2,0),0)</f>
        <v>0</v>
      </c>
      <c r="R55" s="12">
        <f>IFERROR(VLOOKUP(R138,祝日!$A$2:$G$744,2,0),0)</f>
        <v>0</v>
      </c>
      <c r="S55" s="12">
        <f>IFERROR(VLOOKUP(S138,祝日!$A$2:$G$744,2,0),0)</f>
        <v>0</v>
      </c>
      <c r="T55" s="12">
        <f>IFERROR(VLOOKUP(T138,祝日!$A$2:$G$744,2,0),0)</f>
        <v>0</v>
      </c>
      <c r="U55" s="12">
        <f>IFERROR(VLOOKUP(U138,祝日!$A$2:$G$744,2,0),0)</f>
        <v>0</v>
      </c>
      <c r="V55" s="12">
        <f>IFERROR(VLOOKUP(V138,祝日!$A$2:$G$744,2,0),0)</f>
        <v>0</v>
      </c>
      <c r="W55" s="12">
        <f>IFERROR(VLOOKUP(W138,祝日!$A$2:$G$744,2,0),0)</f>
        <v>0</v>
      </c>
      <c r="X55" s="12">
        <f>IFERROR(VLOOKUP(X138,祝日!$A$2:$G$744,2,0),0)</f>
        <v>0</v>
      </c>
      <c r="Y55" s="12">
        <f>IFERROR(VLOOKUP(Y138,祝日!$A$2:$G$744,2,0),0)</f>
        <v>0</v>
      </c>
      <c r="Z55" s="12">
        <f>IFERROR(VLOOKUP(Z138,祝日!$A$2:$G$744,2,0),0)</f>
        <v>0</v>
      </c>
      <c r="AA55" s="12">
        <f>IFERROR(VLOOKUP(AA138,祝日!$A$2:$G$744,2,0),0)</f>
        <v>0</v>
      </c>
      <c r="AB55" s="12">
        <f>IFERROR(VLOOKUP(AB138,祝日!$A$2:$G$744,2,0),0)</f>
        <v>0</v>
      </c>
      <c r="AC55" s="12">
        <f>IFERROR(VLOOKUP(AC138,祝日!$A$2:$G$744,2,0),0)</f>
        <v>0</v>
      </c>
      <c r="AD55" s="12">
        <f>IFERROR(VLOOKUP(AD138,祝日!$A$2:$G$744,2,0),0)</f>
        <v>0</v>
      </c>
      <c r="AE55" s="106" t="s">
        <v>40</v>
      </c>
      <c r="AF55" s="110" t="s">
        <v>41</v>
      </c>
      <c r="AG55" s="106" t="s">
        <v>40</v>
      </c>
      <c r="AH55" s="110" t="s">
        <v>42</v>
      </c>
      <c r="AK55" s="49"/>
      <c r="AL55" s="49"/>
      <c r="AO55" s="12">
        <f>IFERROR(VLOOKUP(AO138,祝日!$A$2:$G$744,2,0),0)</f>
        <v>0</v>
      </c>
    </row>
    <row r="56" spans="1:41" ht="23.25" customHeight="1" x14ac:dyDescent="0.5">
      <c r="A56" s="87"/>
      <c r="B56" s="13" t="s">
        <v>4</v>
      </c>
      <c r="C56" s="13">
        <f>IFERROR(VLOOKUP(C138,祝日!$A$2:$G$744,3,0),0)</f>
        <v>0</v>
      </c>
      <c r="D56" s="13">
        <f>IFERROR(VLOOKUP(D138,祝日!$A$2:$G$744,3,0),0)</f>
        <v>0</v>
      </c>
      <c r="E56" s="13">
        <f>IFERROR(VLOOKUP(E138,祝日!$A$2:$G$744,3,0),0)</f>
        <v>0</v>
      </c>
      <c r="F56" s="13">
        <f>IFERROR(VLOOKUP(F138,祝日!$A$2:$G$744,3,0),0)</f>
        <v>0</v>
      </c>
      <c r="G56" s="13">
        <f>IFERROR(VLOOKUP(G138,祝日!$A$2:$G$744,3,0),0)</f>
        <v>0</v>
      </c>
      <c r="H56" s="13">
        <f>IFERROR(VLOOKUP(H138,祝日!$A$2:$G$744,3,0),0)</f>
        <v>0</v>
      </c>
      <c r="I56" s="13">
        <f>IFERROR(VLOOKUP(I138,祝日!$A$2:$G$744,3,0),0)</f>
        <v>0</v>
      </c>
      <c r="J56" s="13">
        <f>IFERROR(VLOOKUP(J138,祝日!$A$2:$G$744,3,0),0)</f>
        <v>0</v>
      </c>
      <c r="K56" s="13">
        <f>IFERROR(VLOOKUP(K138,祝日!$A$2:$G$744,3,0),0)</f>
        <v>0</v>
      </c>
      <c r="L56" s="13">
        <f>IFERROR(VLOOKUP(L138,祝日!$A$2:$G$744,3,0),0)</f>
        <v>0</v>
      </c>
      <c r="M56" s="13">
        <f>IFERROR(VLOOKUP(M138,祝日!$A$2:$G$744,3,0),0)</f>
        <v>0</v>
      </c>
      <c r="N56" s="13">
        <f>IFERROR(VLOOKUP(N138,祝日!$A$2:$G$744,3,0),0)</f>
        <v>0</v>
      </c>
      <c r="O56" s="13">
        <f>IFERROR(VLOOKUP(O138,祝日!$A$2:$G$744,3,0),0)</f>
        <v>0</v>
      </c>
      <c r="P56" s="13">
        <f>IFERROR(VLOOKUP(P138,祝日!$A$2:$G$744,3,0),0)</f>
        <v>0</v>
      </c>
      <c r="Q56" s="13">
        <f>IFERROR(VLOOKUP(Q138,祝日!$A$2:$G$744,3,0),0)</f>
        <v>0</v>
      </c>
      <c r="R56" s="13">
        <f>IFERROR(VLOOKUP(R138,祝日!$A$2:$G$744,3,0),0)</f>
        <v>0</v>
      </c>
      <c r="S56" s="13">
        <f>IFERROR(VLOOKUP(S138,祝日!$A$2:$G$744,3,0),0)</f>
        <v>0</v>
      </c>
      <c r="T56" s="13">
        <f>IFERROR(VLOOKUP(T138,祝日!$A$2:$G$744,3,0),0)</f>
        <v>0</v>
      </c>
      <c r="U56" s="13">
        <f>IFERROR(VLOOKUP(U138,祝日!$A$2:$G$744,3,0),0)</f>
        <v>0</v>
      </c>
      <c r="V56" s="13">
        <f>IFERROR(VLOOKUP(V138,祝日!$A$2:$G$744,3,0),0)</f>
        <v>0</v>
      </c>
      <c r="W56" s="13">
        <f>IFERROR(VLOOKUP(W138,祝日!$A$2:$G$744,3,0),0)</f>
        <v>0</v>
      </c>
      <c r="X56" s="13">
        <f>IFERROR(VLOOKUP(X138,祝日!$A$2:$G$744,3,0),0)</f>
        <v>0</v>
      </c>
      <c r="Y56" s="13">
        <f>IFERROR(VLOOKUP(Y138,祝日!$A$2:$G$744,3,0),0)</f>
        <v>0</v>
      </c>
      <c r="Z56" s="13">
        <f>IFERROR(VLOOKUP(Z138,祝日!$A$2:$G$744,3,0),0)</f>
        <v>0</v>
      </c>
      <c r="AA56" s="13">
        <f>IFERROR(VLOOKUP(AA138,祝日!$A$2:$G$744,3,0),0)</f>
        <v>0</v>
      </c>
      <c r="AB56" s="13">
        <f>IFERROR(VLOOKUP(AB138,祝日!$A$2:$G$744,3,0),0)</f>
        <v>0</v>
      </c>
      <c r="AC56" s="13">
        <f>IFERROR(VLOOKUP(AC138,祝日!$A$2:$G$744,3,0),0)</f>
        <v>0</v>
      </c>
      <c r="AD56" s="13">
        <f>IFERROR(VLOOKUP(AD138,祝日!$A$2:$G$744,3,0),0)</f>
        <v>0</v>
      </c>
      <c r="AE56" s="87"/>
      <c r="AF56" s="88"/>
      <c r="AG56" s="87"/>
      <c r="AH56" s="88"/>
      <c r="AK56" s="49"/>
      <c r="AL56" s="49"/>
      <c r="AO56" s="13">
        <f>IFERROR(VLOOKUP(AO138,祝日!$A$2:$G$744,3,0),0)</f>
        <v>0</v>
      </c>
    </row>
    <row r="57" spans="1:41" ht="23.25" customHeight="1" x14ac:dyDescent="0.5">
      <c r="A57" s="87"/>
      <c r="B57" s="13" t="s">
        <v>5</v>
      </c>
      <c r="C57" s="13">
        <f>IFERROR(VLOOKUP(C138,祝日!$A$2:$G$744,4,0),0)</f>
        <v>0</v>
      </c>
      <c r="D57" s="13">
        <f>IFERROR(VLOOKUP(D138,祝日!$A$2:$G$744,4,0),0)</f>
        <v>0</v>
      </c>
      <c r="E57" s="13">
        <f>IFERROR(VLOOKUP(E138,祝日!$A$2:$G$744,4,0),0)</f>
        <v>0</v>
      </c>
      <c r="F57" s="13">
        <f>IFERROR(VLOOKUP(F138,祝日!$A$2:$G$744,4,0),0)</f>
        <v>0</v>
      </c>
      <c r="G57" s="13">
        <f>IFERROR(VLOOKUP(G138,祝日!$A$2:$G$744,4,0),0)</f>
        <v>0</v>
      </c>
      <c r="H57" s="13">
        <f>IFERROR(VLOOKUP(H138,祝日!$A$2:$G$744,4,0),0)</f>
        <v>0</v>
      </c>
      <c r="I57" s="13">
        <f>IFERROR(VLOOKUP(I138,祝日!$A$2:$G$744,4,0),0)</f>
        <v>0</v>
      </c>
      <c r="J57" s="13">
        <f>IFERROR(VLOOKUP(J138,祝日!$A$2:$G$744,4,0),0)</f>
        <v>0</v>
      </c>
      <c r="K57" s="13">
        <f>IFERROR(VLOOKUP(K138,祝日!$A$2:$G$744,4,0),0)</f>
        <v>0</v>
      </c>
      <c r="L57" s="13">
        <f>IFERROR(VLOOKUP(L138,祝日!$A$2:$G$744,4,0),0)</f>
        <v>0</v>
      </c>
      <c r="M57" s="13">
        <f>IFERROR(VLOOKUP(M138,祝日!$A$2:$G$744,4,0),0)</f>
        <v>0</v>
      </c>
      <c r="N57" s="13">
        <f>IFERROR(VLOOKUP(N138,祝日!$A$2:$G$744,4,0),0)</f>
        <v>0</v>
      </c>
      <c r="O57" s="13">
        <f>IFERROR(VLOOKUP(O138,祝日!$A$2:$G$744,4,0),0)</f>
        <v>0</v>
      </c>
      <c r="P57" s="13">
        <f>IFERROR(VLOOKUP(P138,祝日!$A$2:$G$744,4,0),0)</f>
        <v>0</v>
      </c>
      <c r="Q57" s="13">
        <f>IFERROR(VLOOKUP(Q138,祝日!$A$2:$G$744,4,0),0)</f>
        <v>0</v>
      </c>
      <c r="R57" s="13">
        <f>IFERROR(VLOOKUP(R138,祝日!$A$2:$G$744,4,0),0)</f>
        <v>0</v>
      </c>
      <c r="S57" s="13">
        <f>IFERROR(VLOOKUP(S138,祝日!$A$2:$G$744,4,0),0)</f>
        <v>0</v>
      </c>
      <c r="T57" s="13">
        <f>IFERROR(VLOOKUP(T138,祝日!$A$2:$G$744,4,0),0)</f>
        <v>0</v>
      </c>
      <c r="U57" s="13">
        <f>IFERROR(VLOOKUP(U138,祝日!$A$2:$G$744,4,0),0)</f>
        <v>0</v>
      </c>
      <c r="V57" s="13">
        <f>IFERROR(VLOOKUP(V138,祝日!$A$2:$G$744,4,0),0)</f>
        <v>0</v>
      </c>
      <c r="W57" s="13">
        <f>IFERROR(VLOOKUP(W138,祝日!$A$2:$G$744,4,0),0)</f>
        <v>0</v>
      </c>
      <c r="X57" s="13">
        <f>IFERROR(VLOOKUP(X138,祝日!$A$2:$G$744,4,0),0)</f>
        <v>0</v>
      </c>
      <c r="Y57" s="13">
        <f>IFERROR(VLOOKUP(Y138,祝日!$A$2:$G$744,4,0),0)</f>
        <v>0</v>
      </c>
      <c r="Z57" s="13">
        <f>IFERROR(VLOOKUP(Z138,祝日!$A$2:$G$744,4,0),0)</f>
        <v>0</v>
      </c>
      <c r="AA57" s="13">
        <f>IFERROR(VLOOKUP(AA138,祝日!$A$2:$G$744,4,0),0)</f>
        <v>0</v>
      </c>
      <c r="AB57" s="13">
        <f>IFERROR(VLOOKUP(AB138,祝日!$A$2:$G$744,4,0),0)</f>
        <v>0</v>
      </c>
      <c r="AC57" s="13">
        <f>IFERROR(VLOOKUP(AC138,祝日!$A$2:$G$744,4,0),0)</f>
        <v>0</v>
      </c>
      <c r="AD57" s="13">
        <f>IFERROR(VLOOKUP(AD138,祝日!$A$2:$G$744,4,0),0)</f>
        <v>0</v>
      </c>
      <c r="AE57" s="87"/>
      <c r="AF57" s="88"/>
      <c r="AG57" s="87"/>
      <c r="AH57" s="88"/>
      <c r="AK57" s="49"/>
      <c r="AL57" s="49"/>
      <c r="AO57" s="13">
        <f>IFERROR(VLOOKUP(AO138,祝日!$A$2:$G$744,4,0),0)</f>
        <v>0</v>
      </c>
    </row>
    <row r="58" spans="1:41" ht="119.3" customHeight="1" x14ac:dyDescent="0.5">
      <c r="A58" s="87"/>
      <c r="B58" s="14" t="s">
        <v>6</v>
      </c>
      <c r="C58" s="14">
        <f>IFERROR(VLOOKUP(C138,祝日!$A$2:$G$744,5,0),0)</f>
        <v>0</v>
      </c>
      <c r="D58" s="14">
        <f>IFERROR(VLOOKUP(D138,祝日!$A$2:$G$744,5,0),0)</f>
        <v>0</v>
      </c>
      <c r="E58" s="14">
        <f>IFERROR(VLOOKUP(E138,祝日!$A$2:$G$744,5,0),0)</f>
        <v>0</v>
      </c>
      <c r="F58" s="14">
        <f>IFERROR(VLOOKUP(F138,祝日!$A$2:$G$744,5,0),0)</f>
        <v>0</v>
      </c>
      <c r="G58" s="14">
        <f>IFERROR(VLOOKUP(G138,祝日!$A$2:$G$744,5,0),0)</f>
        <v>0</v>
      </c>
      <c r="H58" s="14">
        <f>IFERROR(VLOOKUP(H138,祝日!$A$2:$G$744,5,0),0)</f>
        <v>0</v>
      </c>
      <c r="I58" s="14">
        <f>IFERROR(VLOOKUP(I138,祝日!$A$2:$G$744,5,0),0)</f>
        <v>0</v>
      </c>
      <c r="J58" s="14">
        <f>IFERROR(VLOOKUP(J138,祝日!$A$2:$G$744,5,0),0)</f>
        <v>0</v>
      </c>
      <c r="K58" s="14">
        <f>IFERROR(VLOOKUP(K138,祝日!$A$2:$G$744,5,0),0)</f>
        <v>0</v>
      </c>
      <c r="L58" s="14">
        <f>IFERROR(VLOOKUP(L138,祝日!$A$2:$G$744,5,0),0)</f>
        <v>0</v>
      </c>
      <c r="M58" s="14">
        <f>IFERROR(VLOOKUP(M138,祝日!$A$2:$G$744,5,0),0)</f>
        <v>0</v>
      </c>
      <c r="N58" s="14">
        <f>IFERROR(VLOOKUP(N138,祝日!$A$2:$G$744,5,0),0)</f>
        <v>0</v>
      </c>
      <c r="O58" s="14">
        <f>IFERROR(VLOOKUP(O138,祝日!$A$2:$G$744,5,0),0)</f>
        <v>0</v>
      </c>
      <c r="P58" s="14">
        <f>IFERROR(VLOOKUP(P138,祝日!$A$2:$G$744,5,0),0)</f>
        <v>0</v>
      </c>
      <c r="Q58" s="14">
        <f>IFERROR(VLOOKUP(Q138,祝日!$A$2:$G$744,5,0),0)</f>
        <v>0</v>
      </c>
      <c r="R58" s="14">
        <f>IFERROR(VLOOKUP(R138,祝日!$A$2:$G$744,5,0),0)</f>
        <v>0</v>
      </c>
      <c r="S58" s="14">
        <f>IFERROR(VLOOKUP(S138,祝日!$A$2:$G$744,5,0),0)</f>
        <v>0</v>
      </c>
      <c r="T58" s="14">
        <f>IFERROR(VLOOKUP(T138,祝日!$A$2:$G$744,5,0),0)</f>
        <v>0</v>
      </c>
      <c r="U58" s="14">
        <f>IFERROR(VLOOKUP(U138,祝日!$A$2:$G$744,5,0),0)</f>
        <v>0</v>
      </c>
      <c r="V58" s="14">
        <f>IFERROR(VLOOKUP(V138,祝日!$A$2:$G$744,5,0),0)</f>
        <v>0</v>
      </c>
      <c r="W58" s="14">
        <f>IFERROR(VLOOKUP(W138,祝日!$A$2:$G$744,5,0),0)</f>
        <v>0</v>
      </c>
      <c r="X58" s="14">
        <f>IFERROR(VLOOKUP(X138,祝日!$A$2:$G$744,5,0),0)</f>
        <v>0</v>
      </c>
      <c r="Y58" s="14">
        <f>IFERROR(VLOOKUP(Y138,祝日!$A$2:$G$744,5,0),0)</f>
        <v>0</v>
      </c>
      <c r="Z58" s="14">
        <f>IFERROR(VLOOKUP(Z138,祝日!$A$2:$G$744,5,0),0)</f>
        <v>0</v>
      </c>
      <c r="AA58" s="14">
        <f>IFERROR(VLOOKUP(AA138,祝日!$A$2:$G$744,5,0),0)</f>
        <v>0</v>
      </c>
      <c r="AB58" s="14">
        <f>IFERROR(VLOOKUP(AB138,祝日!$A$2:$G$744,5,0),0)</f>
        <v>0</v>
      </c>
      <c r="AC58" s="14">
        <f>IFERROR(VLOOKUP(AC138,祝日!$A$2:$G$744,5,0),0)</f>
        <v>0</v>
      </c>
      <c r="AD58" s="14">
        <f>IFERROR(VLOOKUP(AD138,祝日!$A$2:$G$744,5,0),0)</f>
        <v>0</v>
      </c>
      <c r="AE58" s="87"/>
      <c r="AF58" s="88"/>
      <c r="AG58" s="87"/>
      <c r="AH58" s="88"/>
      <c r="AI58" s="39"/>
      <c r="AJ58" s="39"/>
      <c r="AK58" s="50"/>
      <c r="AL58" s="50"/>
      <c r="AO58" s="14">
        <f>IFERROR(VLOOKUP(AO138,祝日!$A$2:$G$744,5,0),0)</f>
        <v>0</v>
      </c>
    </row>
    <row r="59" spans="1:41" ht="28.5" customHeight="1" x14ac:dyDescent="0.5">
      <c r="A59" s="87"/>
      <c r="B59" s="13" t="s">
        <v>7</v>
      </c>
      <c r="C59" s="128">
        <f>IFERROR(VLOOKUP(C138,祝日!$A$2:$G$744,6,0),0)</f>
        <v>0</v>
      </c>
      <c r="D59" s="128">
        <f>IFERROR(VLOOKUP(D138,祝日!$A$2:$G$744,6,0),0)</f>
        <v>0</v>
      </c>
      <c r="E59" s="128">
        <f>IFERROR(VLOOKUP(E138,祝日!$A$2:$G$744,6,0),0)</f>
        <v>0</v>
      </c>
      <c r="F59" s="128">
        <f>IFERROR(VLOOKUP(F138,祝日!$A$2:$G$744,6,0),0)</f>
        <v>0</v>
      </c>
      <c r="G59" s="128">
        <f>IFERROR(VLOOKUP(G138,祝日!$A$2:$G$744,6,0),0)</f>
        <v>0</v>
      </c>
      <c r="H59" s="128">
        <f>IFERROR(VLOOKUP(H138,祝日!$A$2:$G$744,6,0),0)</f>
        <v>0</v>
      </c>
      <c r="I59" s="128">
        <f>IFERROR(VLOOKUP(I138,祝日!$A$2:$G$744,6,0),0)</f>
        <v>0</v>
      </c>
      <c r="J59" s="128">
        <f>IFERROR(VLOOKUP(J138,祝日!$A$2:$G$744,6,0),0)</f>
        <v>0</v>
      </c>
      <c r="K59" s="128">
        <f>IFERROR(VLOOKUP(K138,祝日!$A$2:$G$744,6,0),0)</f>
        <v>0</v>
      </c>
      <c r="L59" s="128">
        <f>IFERROR(VLOOKUP(L138,祝日!$A$2:$G$744,6,0),0)</f>
        <v>0</v>
      </c>
      <c r="M59" s="128">
        <f>IFERROR(VLOOKUP(M138,祝日!$A$2:$G$744,6,0),0)</f>
        <v>0</v>
      </c>
      <c r="N59" s="128">
        <f>IFERROR(VLOOKUP(N138,祝日!$A$2:$G$744,6,0),0)</f>
        <v>0</v>
      </c>
      <c r="O59" s="128">
        <f>IFERROR(VLOOKUP(O138,祝日!$A$2:$G$744,6,0),0)</f>
        <v>0</v>
      </c>
      <c r="P59" s="128">
        <f>IFERROR(VLOOKUP(P138,祝日!$A$2:$G$744,6,0),0)</f>
        <v>0</v>
      </c>
      <c r="Q59" s="128">
        <f>IFERROR(VLOOKUP(Q138,祝日!$A$2:$G$744,6,0),0)</f>
        <v>0</v>
      </c>
      <c r="R59" s="128">
        <f>IFERROR(VLOOKUP(R138,祝日!$A$2:$G$744,6,0),0)</f>
        <v>0</v>
      </c>
      <c r="S59" s="128">
        <f>IFERROR(VLOOKUP(S138,祝日!$A$2:$G$744,6,0),0)</f>
        <v>0</v>
      </c>
      <c r="T59" s="128">
        <f>IFERROR(VLOOKUP(T138,祝日!$A$2:$G$744,6,0),0)</f>
        <v>0</v>
      </c>
      <c r="U59" s="128">
        <f>IFERROR(VLOOKUP(U138,祝日!$A$2:$G$744,6,0),0)</f>
        <v>0</v>
      </c>
      <c r="V59" s="128">
        <f>IFERROR(VLOOKUP(V138,祝日!$A$2:$G$744,6,0),0)</f>
        <v>0</v>
      </c>
      <c r="W59" s="128">
        <f>IFERROR(VLOOKUP(W138,祝日!$A$2:$G$744,6,0),0)</f>
        <v>0</v>
      </c>
      <c r="X59" s="128">
        <f>IFERROR(VLOOKUP(X138,祝日!$A$2:$G$744,6,0),0)</f>
        <v>0</v>
      </c>
      <c r="Y59" s="128">
        <f>IFERROR(VLOOKUP(Y138,祝日!$A$2:$G$744,6,0),0)</f>
        <v>0</v>
      </c>
      <c r="Z59" s="128">
        <f>IFERROR(VLOOKUP(Z138,祝日!$A$2:$G$744,6,0),0)</f>
        <v>0</v>
      </c>
      <c r="AA59" s="128">
        <f>IFERROR(VLOOKUP(AA138,祝日!$A$2:$G$744,6,0),0)</f>
        <v>0</v>
      </c>
      <c r="AB59" s="128">
        <f>IFERROR(VLOOKUP(AB138,祝日!$A$2:$G$744,6,0),0)</f>
        <v>0</v>
      </c>
      <c r="AC59" s="128">
        <f>IFERROR(VLOOKUP(AC138,祝日!$A$2:$G$744,6,0),0)</f>
        <v>0</v>
      </c>
      <c r="AD59" s="128">
        <f>IFERROR(VLOOKUP(AD138,祝日!$A$2:$G$744,6,0),0)</f>
        <v>0</v>
      </c>
      <c r="AE59" s="52">
        <f>(COUNTBLANK(C59:AD59))+(COUNTIF(C59:AD59,"0"))+(COUNTIF(C59:AD59,"休"))+(COUNTIF(C59:AD59,"夏"))</f>
        <v>28</v>
      </c>
      <c r="AF59" s="53">
        <f>(COUNTIF(C59:AD59,"休"))+(COUNTIF(C59:AD59,"夏"))</f>
        <v>0</v>
      </c>
      <c r="AG59" s="52">
        <f>(COUNTBLANK(C60:AD60))+(COUNTIF(C60:AD60,"0"))+(COUNTIF(C60:AD60,"休"))+(COUNTIF(C60:AD60,"代")+(COUNTIF(C60:AD60,"夏")))</f>
        <v>28</v>
      </c>
      <c r="AH59" s="53">
        <f>(COUNTIF(C60:AD60,"休"))+(COUNTIF(C60:AD60,"代")+(COUNTIF(C60:AD60,"夏")))</f>
        <v>0</v>
      </c>
      <c r="AK59" s="49"/>
      <c r="AL59" s="49"/>
      <c r="AO59" s="51">
        <f>IFERROR(VLOOKUP(AO138,祝日!$A$2:$G$744,6,0),0)</f>
        <v>0</v>
      </c>
    </row>
    <row r="60" spans="1:41" ht="28.5" customHeight="1" thickBot="1" x14ac:dyDescent="0.55000000000000004">
      <c r="A60" s="107"/>
      <c r="B60" s="47" t="s">
        <v>8</v>
      </c>
      <c r="C60" s="127">
        <f>IFERROR(VLOOKUP(C138,祝日!$A$2:$G$744,7,0),0)</f>
        <v>0</v>
      </c>
      <c r="D60" s="127">
        <f>IFERROR(VLOOKUP(D138,祝日!$A$2:$G$744,7,0),0)</f>
        <v>0</v>
      </c>
      <c r="E60" s="127">
        <f>IFERROR(VLOOKUP(E138,祝日!$A$2:$G$744,7,0),0)</f>
        <v>0</v>
      </c>
      <c r="F60" s="127">
        <f>IFERROR(VLOOKUP(F138,祝日!$A$2:$G$744,7,0),0)</f>
        <v>0</v>
      </c>
      <c r="G60" s="127">
        <f>IFERROR(VLOOKUP(G138,祝日!$A$2:$G$744,7,0),0)</f>
        <v>0</v>
      </c>
      <c r="H60" s="127">
        <f>IFERROR(VLOOKUP(H138,祝日!$A$2:$G$744,7,0),0)</f>
        <v>0</v>
      </c>
      <c r="I60" s="127">
        <f>IFERROR(VLOOKUP(I138,祝日!$A$2:$G$744,7,0),0)</f>
        <v>0</v>
      </c>
      <c r="J60" s="127">
        <f>IFERROR(VLOOKUP(J138,祝日!$A$2:$G$744,7,0),0)</f>
        <v>0</v>
      </c>
      <c r="K60" s="127">
        <f>IFERROR(VLOOKUP(K138,祝日!$A$2:$G$744,7,0),0)</f>
        <v>0</v>
      </c>
      <c r="L60" s="127">
        <f>IFERROR(VLOOKUP(L138,祝日!$A$2:$G$744,7,0),0)</f>
        <v>0</v>
      </c>
      <c r="M60" s="127">
        <f>IFERROR(VLOOKUP(M138,祝日!$A$2:$G$744,7,0),0)</f>
        <v>0</v>
      </c>
      <c r="N60" s="127">
        <f>IFERROR(VLOOKUP(N138,祝日!$A$2:$G$744,7,0),0)</f>
        <v>0</v>
      </c>
      <c r="O60" s="127">
        <f>IFERROR(VLOOKUP(O138,祝日!$A$2:$G$744,7,0),0)</f>
        <v>0</v>
      </c>
      <c r="P60" s="127">
        <f>IFERROR(VLOOKUP(P138,祝日!$A$2:$G$744,7,0),0)</f>
        <v>0</v>
      </c>
      <c r="Q60" s="127">
        <f>IFERROR(VLOOKUP(Q138,祝日!$A$2:$G$744,7,0),0)</f>
        <v>0</v>
      </c>
      <c r="R60" s="127">
        <f>IFERROR(VLOOKUP(R138,祝日!$A$2:$G$744,7,0),0)</f>
        <v>0</v>
      </c>
      <c r="S60" s="127">
        <f>IFERROR(VLOOKUP(S138,祝日!$A$2:$G$744,7,0),0)</f>
        <v>0</v>
      </c>
      <c r="T60" s="127">
        <f>IFERROR(VLOOKUP(T138,祝日!$A$2:$G$744,7,0),0)</f>
        <v>0</v>
      </c>
      <c r="U60" s="127">
        <f>IFERROR(VLOOKUP(U138,祝日!$A$2:$G$744,7,0),0)</f>
        <v>0</v>
      </c>
      <c r="V60" s="127">
        <f>IFERROR(VLOOKUP(V138,祝日!$A$2:$G$744,7,0),0)</f>
        <v>0</v>
      </c>
      <c r="W60" s="127">
        <f>IFERROR(VLOOKUP(W138,祝日!$A$2:$G$744,7,0),0)</f>
        <v>0</v>
      </c>
      <c r="X60" s="127">
        <f>IFERROR(VLOOKUP(X138,祝日!$A$2:$G$744,7,0),0)</f>
        <v>0</v>
      </c>
      <c r="Y60" s="127">
        <f>IFERROR(VLOOKUP(Y138,祝日!$A$2:$G$744,7,0),0)</f>
        <v>0</v>
      </c>
      <c r="Z60" s="127">
        <f>IFERROR(VLOOKUP(Z138,祝日!$A$2:$G$744,7,0),0)</f>
        <v>0</v>
      </c>
      <c r="AA60" s="127">
        <f>IFERROR(VLOOKUP(AA138,祝日!$A$2:$G$744,7,0),0)</f>
        <v>0</v>
      </c>
      <c r="AB60" s="127">
        <f>IFERROR(VLOOKUP(AB138,祝日!$A$2:$G$744,7,0),0)</f>
        <v>0</v>
      </c>
      <c r="AC60" s="127">
        <f>IFERROR(VLOOKUP(AC138,祝日!$A$2:$G$744,7,0),0)</f>
        <v>0</v>
      </c>
      <c r="AD60" s="127">
        <f>IFERROR(VLOOKUP(AD138,祝日!$A$2:$G$744,7,0),0)</f>
        <v>0</v>
      </c>
      <c r="AE60" s="77" t="str">
        <f>IFERROR(IF(AK60&gt;0.285,$F$117,IF(AK60&gt;0.249,$F$118,IF(AK60&gt;0.214,$F$119,$F$120))),0)</f>
        <v>未達成</v>
      </c>
      <c r="AF60" s="78"/>
      <c r="AG60" s="77" t="str">
        <f>IFERROR(IF(AL60&gt;0.285,$F$117,IF(AL60&gt;0.249,$F$118,IF(AL60&gt;0.214,$F$119,$F$120))),0)</f>
        <v>未達成</v>
      </c>
      <c r="AH60" s="78"/>
      <c r="AK60" s="55">
        <f>AF59/AE59</f>
        <v>0</v>
      </c>
      <c r="AL60" s="56">
        <f>AH59/AG59</f>
        <v>0</v>
      </c>
      <c r="AO60" s="54">
        <f>IFERROR(VLOOKUP(AO138,祝日!$A$2:$G$744,7,0),0)</f>
        <v>0</v>
      </c>
    </row>
    <row r="61" spans="1:41" ht="23.25" customHeight="1" x14ac:dyDescent="0.5">
      <c r="A61" s="108" t="s">
        <v>102</v>
      </c>
      <c r="B61" s="16" t="s">
        <v>2</v>
      </c>
      <c r="C61" s="16">
        <f>IFERROR(VLOOKUP(C139,祝日!$A$2:$G$744,2,0),0)</f>
        <v>0</v>
      </c>
      <c r="D61" s="16">
        <f>IFERROR(VLOOKUP(D139,祝日!$A$2:$G$744,2,0),0)</f>
        <v>0</v>
      </c>
      <c r="E61" s="16">
        <f>IFERROR(VLOOKUP(E139,祝日!$A$2:$G$744,2,0),0)</f>
        <v>0</v>
      </c>
      <c r="F61" s="16">
        <f>IFERROR(VLOOKUP(F139,祝日!$A$2:$G$744,2,0),0)</f>
        <v>0</v>
      </c>
      <c r="G61" s="16">
        <f>IFERROR(VLOOKUP(G139,祝日!$A$2:$G$744,2,0),0)</f>
        <v>0</v>
      </c>
      <c r="H61" s="16">
        <f>IFERROR(VLOOKUP(H139,祝日!$A$2:$G$744,2,0),0)</f>
        <v>0</v>
      </c>
      <c r="I61" s="16">
        <f>IFERROR(VLOOKUP(I139,祝日!$A$2:$G$744,2,0),0)</f>
        <v>0</v>
      </c>
      <c r="J61" s="16">
        <f>IFERROR(VLOOKUP(J139,祝日!$A$2:$G$744,2,0),0)</f>
        <v>0</v>
      </c>
      <c r="K61" s="16">
        <f>IFERROR(VLOOKUP(K139,祝日!$A$2:$G$744,2,0),0)</f>
        <v>0</v>
      </c>
      <c r="L61" s="16">
        <f>IFERROR(VLOOKUP(L139,祝日!$A$2:$G$744,2,0),0)</f>
        <v>0</v>
      </c>
      <c r="M61" s="16">
        <f>IFERROR(VLOOKUP(M139,祝日!$A$2:$G$744,2,0),0)</f>
        <v>0</v>
      </c>
      <c r="N61" s="16">
        <f>IFERROR(VLOOKUP(N139,祝日!$A$2:$G$744,2,0),0)</f>
        <v>0</v>
      </c>
      <c r="O61" s="16">
        <f>IFERROR(VLOOKUP(O139,祝日!$A$2:$G$744,2,0),0)</f>
        <v>0</v>
      </c>
      <c r="P61" s="16">
        <f>IFERROR(VLOOKUP(P139,祝日!$A$2:$G$744,2,0),0)</f>
        <v>0</v>
      </c>
      <c r="Q61" s="16">
        <f>IFERROR(VLOOKUP(Q139,祝日!$A$2:$G$744,2,0),0)</f>
        <v>0</v>
      </c>
      <c r="R61" s="16">
        <f>IFERROR(VLOOKUP(R139,祝日!$A$2:$G$744,2,0),0)</f>
        <v>0</v>
      </c>
      <c r="S61" s="16">
        <f>IFERROR(VLOOKUP(S139,祝日!$A$2:$G$744,2,0),0)</f>
        <v>0</v>
      </c>
      <c r="T61" s="16">
        <f>IFERROR(VLOOKUP(T139,祝日!$A$2:$G$744,2,0),0)</f>
        <v>0</v>
      </c>
      <c r="U61" s="16">
        <f>IFERROR(VLOOKUP(U139,祝日!$A$2:$G$744,2,0),0)</f>
        <v>0</v>
      </c>
      <c r="V61" s="16">
        <f>IFERROR(VLOOKUP(V139,祝日!$A$2:$G$744,2,0),0)</f>
        <v>0</v>
      </c>
      <c r="W61" s="16">
        <f>IFERROR(VLOOKUP(W139,祝日!$A$2:$G$744,2,0),0)</f>
        <v>0</v>
      </c>
      <c r="X61" s="16">
        <f>IFERROR(VLOOKUP(X139,祝日!$A$2:$G$744,2,0),0)</f>
        <v>0</v>
      </c>
      <c r="Y61" s="16">
        <f>IFERROR(VLOOKUP(Y139,祝日!$A$2:$G$744,2,0),0)</f>
        <v>0</v>
      </c>
      <c r="Z61" s="16">
        <f>IFERROR(VLOOKUP(Z139,祝日!$A$2:$G$744,2,0),0)</f>
        <v>0</v>
      </c>
      <c r="AA61" s="16">
        <f>IFERROR(VLOOKUP(AA139,祝日!$A$2:$G$744,2,0),0)</f>
        <v>0</v>
      </c>
      <c r="AB61" s="16">
        <f>IFERROR(VLOOKUP(AB139,祝日!$A$2:$G$744,2,0),0)</f>
        <v>0</v>
      </c>
      <c r="AC61" s="16">
        <f>IFERROR(VLOOKUP(AC139,祝日!$A$2:$G$744,2,0),0)</f>
        <v>0</v>
      </c>
      <c r="AD61" s="16">
        <f>IFERROR(VLOOKUP(AD139,祝日!$A$2:$G$744,2,0),0)</f>
        <v>0</v>
      </c>
      <c r="AE61" s="87" t="s">
        <v>40</v>
      </c>
      <c r="AF61" s="88" t="s">
        <v>41</v>
      </c>
      <c r="AG61" s="87" t="s">
        <v>40</v>
      </c>
      <c r="AH61" s="88" t="s">
        <v>42</v>
      </c>
      <c r="AK61" s="49"/>
      <c r="AL61" s="49"/>
      <c r="AO61" s="16">
        <f>IFERROR(VLOOKUP(AO139,祝日!$A$2:$G$744,2,0),0)</f>
        <v>0</v>
      </c>
    </row>
    <row r="62" spans="1:41" ht="23.25" customHeight="1" x14ac:dyDescent="0.5">
      <c r="A62" s="87"/>
      <c r="B62" s="13" t="s">
        <v>4</v>
      </c>
      <c r="C62" s="13">
        <f>IFERROR(VLOOKUP(C139,祝日!$A$2:$G$744,3,0),0)</f>
        <v>0</v>
      </c>
      <c r="D62" s="13">
        <f>IFERROR(VLOOKUP(D139,祝日!$A$2:$G$744,3,0),0)</f>
        <v>0</v>
      </c>
      <c r="E62" s="13">
        <f>IFERROR(VLOOKUP(E139,祝日!$A$2:$G$744,3,0),0)</f>
        <v>0</v>
      </c>
      <c r="F62" s="13">
        <f>IFERROR(VLOOKUP(F139,祝日!$A$2:$G$744,3,0),0)</f>
        <v>0</v>
      </c>
      <c r="G62" s="13">
        <f>IFERROR(VLOOKUP(G139,祝日!$A$2:$G$744,3,0),0)</f>
        <v>0</v>
      </c>
      <c r="H62" s="13">
        <f>IFERROR(VLOOKUP(H139,祝日!$A$2:$G$744,3,0),0)</f>
        <v>0</v>
      </c>
      <c r="I62" s="13">
        <f>IFERROR(VLOOKUP(I139,祝日!$A$2:$G$744,3,0),0)</f>
        <v>0</v>
      </c>
      <c r="J62" s="13">
        <f>IFERROR(VLOOKUP(J139,祝日!$A$2:$G$744,3,0),0)</f>
        <v>0</v>
      </c>
      <c r="K62" s="13">
        <f>IFERROR(VLOOKUP(K139,祝日!$A$2:$G$744,3,0),0)</f>
        <v>0</v>
      </c>
      <c r="L62" s="13">
        <f>IFERROR(VLOOKUP(L139,祝日!$A$2:$G$744,3,0),0)</f>
        <v>0</v>
      </c>
      <c r="M62" s="13">
        <f>IFERROR(VLOOKUP(M139,祝日!$A$2:$G$744,3,0),0)</f>
        <v>0</v>
      </c>
      <c r="N62" s="13">
        <f>IFERROR(VLOOKUP(N139,祝日!$A$2:$G$744,3,0),0)</f>
        <v>0</v>
      </c>
      <c r="O62" s="13">
        <f>IFERROR(VLOOKUP(O139,祝日!$A$2:$G$744,3,0),0)</f>
        <v>0</v>
      </c>
      <c r="P62" s="13">
        <f>IFERROR(VLOOKUP(P139,祝日!$A$2:$G$744,3,0),0)</f>
        <v>0</v>
      </c>
      <c r="Q62" s="13">
        <f>IFERROR(VLOOKUP(Q139,祝日!$A$2:$G$744,3,0),0)</f>
        <v>0</v>
      </c>
      <c r="R62" s="13">
        <f>IFERROR(VLOOKUP(R139,祝日!$A$2:$G$744,3,0),0)</f>
        <v>0</v>
      </c>
      <c r="S62" s="13">
        <f>IFERROR(VLOOKUP(S139,祝日!$A$2:$G$744,3,0),0)</f>
        <v>0</v>
      </c>
      <c r="T62" s="13">
        <f>IFERROR(VLOOKUP(T139,祝日!$A$2:$G$744,3,0),0)</f>
        <v>0</v>
      </c>
      <c r="U62" s="13">
        <f>IFERROR(VLOOKUP(U139,祝日!$A$2:$G$744,3,0),0)</f>
        <v>0</v>
      </c>
      <c r="V62" s="13">
        <f>IFERROR(VLOOKUP(V139,祝日!$A$2:$G$744,3,0),0)</f>
        <v>0</v>
      </c>
      <c r="W62" s="13">
        <f>IFERROR(VLOOKUP(W139,祝日!$A$2:$G$744,3,0),0)</f>
        <v>0</v>
      </c>
      <c r="X62" s="13">
        <f>IFERROR(VLOOKUP(X139,祝日!$A$2:$G$744,3,0),0)</f>
        <v>0</v>
      </c>
      <c r="Y62" s="13">
        <f>IFERROR(VLOOKUP(Y139,祝日!$A$2:$G$744,3,0),0)</f>
        <v>0</v>
      </c>
      <c r="Z62" s="13">
        <f>IFERROR(VLOOKUP(Z139,祝日!$A$2:$G$744,3,0),0)</f>
        <v>0</v>
      </c>
      <c r="AA62" s="13">
        <f>IFERROR(VLOOKUP(AA139,祝日!$A$2:$G$744,3,0),0)</f>
        <v>0</v>
      </c>
      <c r="AB62" s="13">
        <f>IFERROR(VLOOKUP(AB139,祝日!$A$2:$G$744,3,0),0)</f>
        <v>0</v>
      </c>
      <c r="AC62" s="13">
        <f>IFERROR(VLOOKUP(AC139,祝日!$A$2:$G$744,3,0),0)</f>
        <v>0</v>
      </c>
      <c r="AD62" s="13">
        <f>IFERROR(VLOOKUP(AD139,祝日!$A$2:$G$744,3,0),0)</f>
        <v>0</v>
      </c>
      <c r="AE62" s="87"/>
      <c r="AF62" s="88"/>
      <c r="AG62" s="87"/>
      <c r="AH62" s="88"/>
      <c r="AK62" s="49"/>
      <c r="AL62" s="49"/>
      <c r="AO62" s="13">
        <f>IFERROR(VLOOKUP(AO139,祝日!$A$2:$G$744,3,0),0)</f>
        <v>0</v>
      </c>
    </row>
    <row r="63" spans="1:41" ht="23.25" customHeight="1" x14ac:dyDescent="0.5">
      <c r="A63" s="87"/>
      <c r="B63" s="13" t="s">
        <v>5</v>
      </c>
      <c r="C63" s="13">
        <f>IFERROR(VLOOKUP(C139,祝日!$A$2:$G$744,4,0),0)</f>
        <v>0</v>
      </c>
      <c r="D63" s="13">
        <f>IFERROR(VLOOKUP(D139,祝日!$A$2:$G$744,4,0),0)</f>
        <v>0</v>
      </c>
      <c r="E63" s="13">
        <f>IFERROR(VLOOKUP(E139,祝日!$A$2:$G$744,4,0),0)</f>
        <v>0</v>
      </c>
      <c r="F63" s="13">
        <f>IFERROR(VLOOKUP(F139,祝日!$A$2:$G$744,4,0),0)</f>
        <v>0</v>
      </c>
      <c r="G63" s="13">
        <f>IFERROR(VLOOKUP(G139,祝日!$A$2:$G$744,4,0),0)</f>
        <v>0</v>
      </c>
      <c r="H63" s="13">
        <f>IFERROR(VLOOKUP(H139,祝日!$A$2:$G$744,4,0),0)</f>
        <v>0</v>
      </c>
      <c r="I63" s="13">
        <f>IFERROR(VLOOKUP(I139,祝日!$A$2:$G$744,4,0),0)</f>
        <v>0</v>
      </c>
      <c r="J63" s="13">
        <f>IFERROR(VLOOKUP(J139,祝日!$A$2:$G$744,4,0),0)</f>
        <v>0</v>
      </c>
      <c r="K63" s="13">
        <f>IFERROR(VLOOKUP(K139,祝日!$A$2:$G$744,4,0),0)</f>
        <v>0</v>
      </c>
      <c r="L63" s="13">
        <f>IFERROR(VLOOKUP(L139,祝日!$A$2:$G$744,4,0),0)</f>
        <v>0</v>
      </c>
      <c r="M63" s="13">
        <f>IFERROR(VLOOKUP(M139,祝日!$A$2:$G$744,4,0),0)</f>
        <v>0</v>
      </c>
      <c r="N63" s="13">
        <f>IFERROR(VLOOKUP(N139,祝日!$A$2:$G$744,4,0),0)</f>
        <v>0</v>
      </c>
      <c r="O63" s="13">
        <f>IFERROR(VLOOKUP(O139,祝日!$A$2:$G$744,4,0),0)</f>
        <v>0</v>
      </c>
      <c r="P63" s="13">
        <f>IFERROR(VLOOKUP(P139,祝日!$A$2:$G$744,4,0),0)</f>
        <v>0</v>
      </c>
      <c r="Q63" s="13">
        <f>IFERROR(VLOOKUP(Q139,祝日!$A$2:$G$744,4,0),0)</f>
        <v>0</v>
      </c>
      <c r="R63" s="13">
        <f>IFERROR(VLOOKUP(R139,祝日!$A$2:$G$744,4,0),0)</f>
        <v>0</v>
      </c>
      <c r="S63" s="13">
        <f>IFERROR(VLOOKUP(S139,祝日!$A$2:$G$744,4,0),0)</f>
        <v>0</v>
      </c>
      <c r="T63" s="13">
        <f>IFERROR(VLOOKUP(T139,祝日!$A$2:$G$744,4,0),0)</f>
        <v>0</v>
      </c>
      <c r="U63" s="13">
        <f>IFERROR(VLOOKUP(U139,祝日!$A$2:$G$744,4,0),0)</f>
        <v>0</v>
      </c>
      <c r="V63" s="13">
        <f>IFERROR(VLOOKUP(V139,祝日!$A$2:$G$744,4,0),0)</f>
        <v>0</v>
      </c>
      <c r="W63" s="13">
        <f>IFERROR(VLOOKUP(W139,祝日!$A$2:$G$744,4,0),0)</f>
        <v>0</v>
      </c>
      <c r="X63" s="13">
        <f>IFERROR(VLOOKUP(X139,祝日!$A$2:$G$744,4,0),0)</f>
        <v>0</v>
      </c>
      <c r="Y63" s="13">
        <f>IFERROR(VLOOKUP(Y139,祝日!$A$2:$G$744,4,0),0)</f>
        <v>0</v>
      </c>
      <c r="Z63" s="13">
        <f>IFERROR(VLOOKUP(Z139,祝日!$A$2:$G$744,4,0),0)</f>
        <v>0</v>
      </c>
      <c r="AA63" s="13">
        <f>IFERROR(VLOOKUP(AA139,祝日!$A$2:$G$744,4,0),0)</f>
        <v>0</v>
      </c>
      <c r="AB63" s="13">
        <f>IFERROR(VLOOKUP(AB139,祝日!$A$2:$G$744,4,0),0)</f>
        <v>0</v>
      </c>
      <c r="AC63" s="13">
        <f>IFERROR(VLOOKUP(AC139,祝日!$A$2:$G$744,4,0),0)</f>
        <v>0</v>
      </c>
      <c r="AD63" s="13">
        <f>IFERROR(VLOOKUP(AD139,祝日!$A$2:$G$744,4,0),0)</f>
        <v>0</v>
      </c>
      <c r="AE63" s="87"/>
      <c r="AF63" s="88"/>
      <c r="AG63" s="87"/>
      <c r="AH63" s="88"/>
      <c r="AK63" s="49"/>
      <c r="AL63" s="49"/>
      <c r="AO63" s="13">
        <f>IFERROR(VLOOKUP(AO139,祝日!$A$2:$G$744,4,0),0)</f>
        <v>0</v>
      </c>
    </row>
    <row r="64" spans="1:41" ht="119.3" customHeight="1" x14ac:dyDescent="0.5">
      <c r="A64" s="87"/>
      <c r="B64" s="14" t="s">
        <v>6</v>
      </c>
      <c r="C64" s="14">
        <f>IFERROR(VLOOKUP(C139,祝日!$A$2:$G$744,5,0),0)</f>
        <v>0</v>
      </c>
      <c r="D64" s="14">
        <f>IFERROR(VLOOKUP(D139,祝日!$A$2:$G$744,5,0),0)</f>
        <v>0</v>
      </c>
      <c r="E64" s="14">
        <f>IFERROR(VLOOKUP(E139,祝日!$A$2:$G$744,5,0),0)</f>
        <v>0</v>
      </c>
      <c r="F64" s="14">
        <f>IFERROR(VLOOKUP(F139,祝日!$A$2:$G$744,5,0),0)</f>
        <v>0</v>
      </c>
      <c r="G64" s="14">
        <f>IFERROR(VLOOKUP(G139,祝日!$A$2:$G$744,5,0),0)</f>
        <v>0</v>
      </c>
      <c r="H64" s="14">
        <f>IFERROR(VLOOKUP(H139,祝日!$A$2:$G$744,5,0),0)</f>
        <v>0</v>
      </c>
      <c r="I64" s="14">
        <f>IFERROR(VLOOKUP(I139,祝日!$A$2:$G$744,5,0),0)</f>
        <v>0</v>
      </c>
      <c r="J64" s="14">
        <f>IFERROR(VLOOKUP(J139,祝日!$A$2:$G$744,5,0),0)</f>
        <v>0</v>
      </c>
      <c r="K64" s="14">
        <f>IFERROR(VLOOKUP(K139,祝日!$A$2:$G$744,5,0),0)</f>
        <v>0</v>
      </c>
      <c r="L64" s="14">
        <f>IFERROR(VLOOKUP(L139,祝日!$A$2:$G$744,5,0),0)</f>
        <v>0</v>
      </c>
      <c r="M64" s="14">
        <f>IFERROR(VLOOKUP(M139,祝日!$A$2:$G$744,5,0),0)</f>
        <v>0</v>
      </c>
      <c r="N64" s="14">
        <f>IFERROR(VLOOKUP(N139,祝日!$A$2:$G$744,5,0),0)</f>
        <v>0</v>
      </c>
      <c r="O64" s="14">
        <f>IFERROR(VLOOKUP(O139,祝日!$A$2:$G$744,5,0),0)</f>
        <v>0</v>
      </c>
      <c r="P64" s="14">
        <f>IFERROR(VLOOKUP(P139,祝日!$A$2:$G$744,5,0),0)</f>
        <v>0</v>
      </c>
      <c r="Q64" s="14">
        <f>IFERROR(VLOOKUP(Q139,祝日!$A$2:$G$744,5,0),0)</f>
        <v>0</v>
      </c>
      <c r="R64" s="14">
        <f>IFERROR(VLOOKUP(R139,祝日!$A$2:$G$744,5,0),0)</f>
        <v>0</v>
      </c>
      <c r="S64" s="14">
        <f>IFERROR(VLOOKUP(S139,祝日!$A$2:$G$744,5,0),0)</f>
        <v>0</v>
      </c>
      <c r="T64" s="14">
        <f>IFERROR(VLOOKUP(T139,祝日!$A$2:$G$744,5,0),0)</f>
        <v>0</v>
      </c>
      <c r="U64" s="14">
        <f>IFERROR(VLOOKUP(U139,祝日!$A$2:$G$744,5,0),0)</f>
        <v>0</v>
      </c>
      <c r="V64" s="14">
        <f>IFERROR(VLOOKUP(V139,祝日!$A$2:$G$744,5,0),0)</f>
        <v>0</v>
      </c>
      <c r="W64" s="14">
        <f>IFERROR(VLOOKUP(W139,祝日!$A$2:$G$744,5,0),0)</f>
        <v>0</v>
      </c>
      <c r="X64" s="14">
        <f>IFERROR(VLOOKUP(X139,祝日!$A$2:$G$744,5,0),0)</f>
        <v>0</v>
      </c>
      <c r="Y64" s="14">
        <f>IFERROR(VLOOKUP(Y139,祝日!$A$2:$G$744,5,0),0)</f>
        <v>0</v>
      </c>
      <c r="Z64" s="14">
        <f>IFERROR(VLOOKUP(Z139,祝日!$A$2:$G$744,5,0),0)</f>
        <v>0</v>
      </c>
      <c r="AA64" s="14">
        <f>IFERROR(VLOOKUP(AA139,祝日!$A$2:$G$744,5,0),0)</f>
        <v>0</v>
      </c>
      <c r="AB64" s="14">
        <f>IFERROR(VLOOKUP(AB139,祝日!$A$2:$G$744,5,0),0)</f>
        <v>0</v>
      </c>
      <c r="AC64" s="14">
        <f>IFERROR(VLOOKUP(AC139,祝日!$A$2:$G$744,5,0),0)</f>
        <v>0</v>
      </c>
      <c r="AD64" s="14">
        <f>IFERROR(VLOOKUP(AD139,祝日!$A$2:$G$744,5,0),0)</f>
        <v>0</v>
      </c>
      <c r="AE64" s="87"/>
      <c r="AF64" s="88"/>
      <c r="AG64" s="87"/>
      <c r="AH64" s="88"/>
      <c r="AI64" s="39"/>
      <c r="AJ64" s="39"/>
      <c r="AK64" s="50"/>
      <c r="AL64" s="50"/>
      <c r="AO64" s="14">
        <f>IFERROR(VLOOKUP(AO139,祝日!$A$2:$G$744,5,0),0)</f>
        <v>0</v>
      </c>
    </row>
    <row r="65" spans="1:41" ht="28.5" customHeight="1" x14ac:dyDescent="0.5">
      <c r="A65" s="87"/>
      <c r="B65" s="13" t="s">
        <v>7</v>
      </c>
      <c r="C65" s="128">
        <f>IFERROR(VLOOKUP(C139,祝日!$A$2:$G$744,6,0),0)</f>
        <v>0</v>
      </c>
      <c r="D65" s="128">
        <f>IFERROR(VLOOKUP(D139,祝日!$A$2:$G$744,6,0),0)</f>
        <v>0</v>
      </c>
      <c r="E65" s="128">
        <f>IFERROR(VLOOKUP(E139,祝日!$A$2:$G$744,6,0),0)</f>
        <v>0</v>
      </c>
      <c r="F65" s="128">
        <f>IFERROR(VLOOKUP(F139,祝日!$A$2:$G$744,6,0),0)</f>
        <v>0</v>
      </c>
      <c r="G65" s="128">
        <f>IFERROR(VLOOKUP(G139,祝日!$A$2:$G$744,6,0),0)</f>
        <v>0</v>
      </c>
      <c r="H65" s="128">
        <f>IFERROR(VLOOKUP(H139,祝日!$A$2:$G$744,6,0),0)</f>
        <v>0</v>
      </c>
      <c r="I65" s="128">
        <f>IFERROR(VLOOKUP(I139,祝日!$A$2:$G$744,6,0),0)</f>
        <v>0</v>
      </c>
      <c r="J65" s="128">
        <f>IFERROR(VLOOKUP(J139,祝日!$A$2:$G$744,6,0),0)</f>
        <v>0</v>
      </c>
      <c r="K65" s="128">
        <f>IFERROR(VLOOKUP(K139,祝日!$A$2:$G$744,6,0),0)</f>
        <v>0</v>
      </c>
      <c r="L65" s="128">
        <f>IFERROR(VLOOKUP(L139,祝日!$A$2:$G$744,6,0),0)</f>
        <v>0</v>
      </c>
      <c r="M65" s="128">
        <f>IFERROR(VLOOKUP(M139,祝日!$A$2:$G$744,6,0),0)</f>
        <v>0</v>
      </c>
      <c r="N65" s="128">
        <f>IFERROR(VLOOKUP(N139,祝日!$A$2:$G$744,6,0),0)</f>
        <v>0</v>
      </c>
      <c r="O65" s="128">
        <f>IFERROR(VLOOKUP(O139,祝日!$A$2:$G$744,6,0),0)</f>
        <v>0</v>
      </c>
      <c r="P65" s="128">
        <f>IFERROR(VLOOKUP(P139,祝日!$A$2:$G$744,6,0),0)</f>
        <v>0</v>
      </c>
      <c r="Q65" s="128">
        <f>IFERROR(VLOOKUP(Q139,祝日!$A$2:$G$744,6,0),0)</f>
        <v>0</v>
      </c>
      <c r="R65" s="128">
        <f>IFERROR(VLOOKUP(R139,祝日!$A$2:$G$744,6,0),0)</f>
        <v>0</v>
      </c>
      <c r="S65" s="128">
        <f>IFERROR(VLOOKUP(S139,祝日!$A$2:$G$744,6,0),0)</f>
        <v>0</v>
      </c>
      <c r="T65" s="128">
        <f>IFERROR(VLOOKUP(T139,祝日!$A$2:$G$744,6,0),0)</f>
        <v>0</v>
      </c>
      <c r="U65" s="128">
        <f>IFERROR(VLOOKUP(U139,祝日!$A$2:$G$744,6,0),0)</f>
        <v>0</v>
      </c>
      <c r="V65" s="128">
        <f>IFERROR(VLOOKUP(V139,祝日!$A$2:$G$744,6,0),0)</f>
        <v>0</v>
      </c>
      <c r="W65" s="128">
        <f>IFERROR(VLOOKUP(W139,祝日!$A$2:$G$744,6,0),0)</f>
        <v>0</v>
      </c>
      <c r="X65" s="128">
        <f>IFERROR(VLOOKUP(X139,祝日!$A$2:$G$744,6,0),0)</f>
        <v>0</v>
      </c>
      <c r="Y65" s="128">
        <f>IFERROR(VLOOKUP(Y139,祝日!$A$2:$G$744,6,0),0)</f>
        <v>0</v>
      </c>
      <c r="Z65" s="128">
        <f>IFERROR(VLOOKUP(Z139,祝日!$A$2:$G$744,6,0),0)</f>
        <v>0</v>
      </c>
      <c r="AA65" s="128">
        <f>IFERROR(VLOOKUP(AA139,祝日!$A$2:$G$744,6,0),0)</f>
        <v>0</v>
      </c>
      <c r="AB65" s="128">
        <f>IFERROR(VLOOKUP(AB139,祝日!$A$2:$G$744,6,0),0)</f>
        <v>0</v>
      </c>
      <c r="AC65" s="128">
        <f>IFERROR(VLOOKUP(AC139,祝日!$A$2:$G$744,6,0),0)</f>
        <v>0</v>
      </c>
      <c r="AD65" s="128">
        <f>IFERROR(VLOOKUP(AD139,祝日!$A$2:$G$744,6,0),0)</f>
        <v>0</v>
      </c>
      <c r="AE65" s="52">
        <f>(COUNTBLANK(C65:AD65))+(COUNTIF(C65:AD65,"0"))+(COUNTIF(C65:AD65,"休"))+(COUNTIF(C65:AD65,"夏"))</f>
        <v>28</v>
      </c>
      <c r="AF65" s="53">
        <f>(COUNTIF(C65:AD65,"休"))+(COUNTIF(C65:AD65,"夏"))</f>
        <v>0</v>
      </c>
      <c r="AG65" s="52">
        <f>(COUNTBLANK(C66:AD66))+(COUNTIF(C66:AD66,"0"))+(COUNTIF(C66:AD66,"休"))+(COUNTIF(C66:AD66,"代")+(COUNTIF(C66:AD66,"夏")))</f>
        <v>28</v>
      </c>
      <c r="AH65" s="53">
        <f>(COUNTIF(C66:AD66,"休"))+(COUNTIF(C66:AD66,"代")+(COUNTIF(C66:AD66,"夏")))</f>
        <v>0</v>
      </c>
      <c r="AK65" s="49"/>
      <c r="AL65" s="49"/>
      <c r="AO65" s="51">
        <f>IFERROR(VLOOKUP(AO139,祝日!$A$2:$G$744,6,0),0)</f>
        <v>0</v>
      </c>
    </row>
    <row r="66" spans="1:41" ht="28.5" customHeight="1" thickBot="1" x14ac:dyDescent="0.55000000000000004">
      <c r="A66" s="109"/>
      <c r="B66" s="57" t="s">
        <v>8</v>
      </c>
      <c r="C66" s="129">
        <f>IFERROR(VLOOKUP(C139,祝日!$A$2:$G$744,7,0),0)</f>
        <v>0</v>
      </c>
      <c r="D66" s="129">
        <f>IFERROR(VLOOKUP(D139,祝日!$A$2:$G$744,7,0),0)</f>
        <v>0</v>
      </c>
      <c r="E66" s="129">
        <f>IFERROR(VLOOKUP(E139,祝日!$A$2:$G$744,7,0),0)</f>
        <v>0</v>
      </c>
      <c r="F66" s="129">
        <f>IFERROR(VLOOKUP(F139,祝日!$A$2:$G$744,7,0),0)</f>
        <v>0</v>
      </c>
      <c r="G66" s="129">
        <f>IFERROR(VLOOKUP(G139,祝日!$A$2:$G$744,7,0),0)</f>
        <v>0</v>
      </c>
      <c r="H66" s="129">
        <f>IFERROR(VLOOKUP(H139,祝日!$A$2:$G$744,7,0),0)</f>
        <v>0</v>
      </c>
      <c r="I66" s="129">
        <f>IFERROR(VLOOKUP(I139,祝日!$A$2:$G$744,7,0),0)</f>
        <v>0</v>
      </c>
      <c r="J66" s="129">
        <f>IFERROR(VLOOKUP(J139,祝日!$A$2:$G$744,7,0),0)</f>
        <v>0</v>
      </c>
      <c r="K66" s="129">
        <f>IFERROR(VLOOKUP(K139,祝日!$A$2:$G$744,7,0),0)</f>
        <v>0</v>
      </c>
      <c r="L66" s="129">
        <f>IFERROR(VLOOKUP(L139,祝日!$A$2:$G$744,7,0),0)</f>
        <v>0</v>
      </c>
      <c r="M66" s="129">
        <f>IFERROR(VLOOKUP(M139,祝日!$A$2:$G$744,7,0),0)</f>
        <v>0</v>
      </c>
      <c r="N66" s="129">
        <f>IFERROR(VLOOKUP(N139,祝日!$A$2:$G$744,7,0),0)</f>
        <v>0</v>
      </c>
      <c r="O66" s="129">
        <f>IFERROR(VLOOKUP(O139,祝日!$A$2:$G$744,7,0),0)</f>
        <v>0</v>
      </c>
      <c r="P66" s="129">
        <f>IFERROR(VLOOKUP(P139,祝日!$A$2:$G$744,7,0),0)</f>
        <v>0</v>
      </c>
      <c r="Q66" s="129">
        <f>IFERROR(VLOOKUP(Q139,祝日!$A$2:$G$744,7,0),0)</f>
        <v>0</v>
      </c>
      <c r="R66" s="129">
        <f>IFERROR(VLOOKUP(R139,祝日!$A$2:$G$744,7,0),0)</f>
        <v>0</v>
      </c>
      <c r="S66" s="129">
        <f>IFERROR(VLOOKUP(S139,祝日!$A$2:$G$744,7,0),0)</f>
        <v>0</v>
      </c>
      <c r="T66" s="129">
        <f>IFERROR(VLOOKUP(T139,祝日!$A$2:$G$744,7,0),0)</f>
        <v>0</v>
      </c>
      <c r="U66" s="129">
        <f>IFERROR(VLOOKUP(U139,祝日!$A$2:$G$744,7,0),0)</f>
        <v>0</v>
      </c>
      <c r="V66" s="129">
        <f>IFERROR(VLOOKUP(V139,祝日!$A$2:$G$744,7,0),0)</f>
        <v>0</v>
      </c>
      <c r="W66" s="129">
        <f>IFERROR(VLOOKUP(W139,祝日!$A$2:$G$744,7,0),0)</f>
        <v>0</v>
      </c>
      <c r="X66" s="129">
        <f>IFERROR(VLOOKUP(X139,祝日!$A$2:$G$744,7,0),0)</f>
        <v>0</v>
      </c>
      <c r="Y66" s="129">
        <f>IFERROR(VLOOKUP(Y139,祝日!$A$2:$G$744,7,0),0)</f>
        <v>0</v>
      </c>
      <c r="Z66" s="129">
        <f>IFERROR(VLOOKUP(Z139,祝日!$A$2:$G$744,7,0),0)</f>
        <v>0</v>
      </c>
      <c r="AA66" s="129">
        <f>IFERROR(VLOOKUP(AA139,祝日!$A$2:$G$744,7,0),0)</f>
        <v>0</v>
      </c>
      <c r="AB66" s="129">
        <f>IFERROR(VLOOKUP(AB139,祝日!$A$2:$G$744,7,0),0)</f>
        <v>0</v>
      </c>
      <c r="AC66" s="129">
        <f>IFERROR(VLOOKUP(AC139,祝日!$A$2:$G$744,7,0),0)</f>
        <v>0</v>
      </c>
      <c r="AD66" s="129">
        <f>IFERROR(VLOOKUP(AD139,祝日!$A$2:$G$744,7,0),0)</f>
        <v>0</v>
      </c>
      <c r="AE66" s="77" t="str">
        <f>IFERROR(IF(AK66&gt;0.285,$F$117,IF(AK66&gt;0.249,$F$118,IF(AK66&gt;0.214,$F$119,$F$120))),0)</f>
        <v>未達成</v>
      </c>
      <c r="AF66" s="78"/>
      <c r="AG66" s="77" t="str">
        <f>IFERROR(IF(AL66&gt;0.285,$F$117,IF(AL66&gt;0.249,$F$118,IF(AL66&gt;0.214,$F$119,$F$120))),0)</f>
        <v>未達成</v>
      </c>
      <c r="AH66" s="78"/>
      <c r="AK66" s="55">
        <f>AF65/AE65</f>
        <v>0</v>
      </c>
      <c r="AL66" s="56">
        <f>AH65/AG65</f>
        <v>0</v>
      </c>
      <c r="AO66" s="58">
        <f>IFERROR(VLOOKUP(AO139,祝日!$A$2:$G$744,7,0),0)</f>
        <v>0</v>
      </c>
    </row>
    <row r="67" spans="1:41" ht="23.25" customHeight="1" x14ac:dyDescent="0.5">
      <c r="A67" s="106" t="s">
        <v>103</v>
      </c>
      <c r="B67" s="12" t="s">
        <v>2</v>
      </c>
      <c r="C67" s="12">
        <f>IFERROR(VLOOKUP(C140,祝日!$A$2:$G$744,2,0),0)</f>
        <v>0</v>
      </c>
      <c r="D67" s="12">
        <f>IFERROR(VLOOKUP(D140,祝日!$A$2:$G$744,2,0),0)</f>
        <v>0</v>
      </c>
      <c r="E67" s="12">
        <f>IFERROR(VLOOKUP(E140,祝日!$A$2:$G$744,2,0),0)</f>
        <v>0</v>
      </c>
      <c r="F67" s="12">
        <f>IFERROR(VLOOKUP(F140,祝日!$A$2:$G$744,2,0),0)</f>
        <v>0</v>
      </c>
      <c r="G67" s="12">
        <f>IFERROR(VLOOKUP(G140,祝日!$A$2:$G$744,2,0),0)</f>
        <v>0</v>
      </c>
      <c r="H67" s="12">
        <f>IFERROR(VLOOKUP(H140,祝日!$A$2:$G$744,2,0),0)</f>
        <v>0</v>
      </c>
      <c r="I67" s="12">
        <f>IFERROR(VLOOKUP(I140,祝日!$A$2:$G$744,2,0),0)</f>
        <v>0</v>
      </c>
      <c r="J67" s="12">
        <f>IFERROR(VLOOKUP(J140,祝日!$A$2:$G$744,2,0),0)</f>
        <v>0</v>
      </c>
      <c r="K67" s="12">
        <f>IFERROR(VLOOKUP(K140,祝日!$A$2:$G$744,2,0),0)</f>
        <v>0</v>
      </c>
      <c r="L67" s="12">
        <f>IFERROR(VLOOKUP(L140,祝日!$A$2:$G$744,2,0),0)</f>
        <v>0</v>
      </c>
      <c r="M67" s="12">
        <f>IFERROR(VLOOKUP(M140,祝日!$A$2:$G$744,2,0),0)</f>
        <v>0</v>
      </c>
      <c r="N67" s="12">
        <f>IFERROR(VLOOKUP(N140,祝日!$A$2:$G$744,2,0),0)</f>
        <v>0</v>
      </c>
      <c r="O67" s="12">
        <f>IFERROR(VLOOKUP(O140,祝日!$A$2:$G$744,2,0),0)</f>
        <v>0</v>
      </c>
      <c r="P67" s="12">
        <f>IFERROR(VLOOKUP(P140,祝日!$A$2:$G$744,2,0),0)</f>
        <v>0</v>
      </c>
      <c r="Q67" s="12">
        <f>IFERROR(VLOOKUP(Q140,祝日!$A$2:$G$744,2,0),0)</f>
        <v>0</v>
      </c>
      <c r="R67" s="12">
        <f>IFERROR(VLOOKUP(R140,祝日!$A$2:$G$744,2,0),0)</f>
        <v>0</v>
      </c>
      <c r="S67" s="12">
        <f>IFERROR(VLOOKUP(S140,祝日!$A$2:$G$744,2,0),0)</f>
        <v>0</v>
      </c>
      <c r="T67" s="12">
        <f>IFERROR(VLOOKUP(T140,祝日!$A$2:$G$744,2,0),0)</f>
        <v>0</v>
      </c>
      <c r="U67" s="12">
        <f>IFERROR(VLOOKUP(U140,祝日!$A$2:$G$744,2,0),0)</f>
        <v>0</v>
      </c>
      <c r="V67" s="12">
        <f>IFERROR(VLOOKUP(V140,祝日!$A$2:$G$744,2,0),0)</f>
        <v>0</v>
      </c>
      <c r="W67" s="12">
        <f>IFERROR(VLOOKUP(W140,祝日!$A$2:$G$744,2,0),0)</f>
        <v>0</v>
      </c>
      <c r="X67" s="12">
        <f>IFERROR(VLOOKUP(X140,祝日!$A$2:$G$744,2,0),0)</f>
        <v>0</v>
      </c>
      <c r="Y67" s="12">
        <f>IFERROR(VLOOKUP(Y140,祝日!$A$2:$G$744,2,0),0)</f>
        <v>0</v>
      </c>
      <c r="Z67" s="12">
        <f>IFERROR(VLOOKUP(Z140,祝日!$A$2:$G$744,2,0),0)</f>
        <v>0</v>
      </c>
      <c r="AA67" s="12">
        <f>IFERROR(VLOOKUP(AA140,祝日!$A$2:$G$744,2,0),0)</f>
        <v>0</v>
      </c>
      <c r="AB67" s="12">
        <f>IFERROR(VLOOKUP(AB140,祝日!$A$2:$G$744,2,0),0)</f>
        <v>0</v>
      </c>
      <c r="AC67" s="12">
        <f>IFERROR(VLOOKUP(AC140,祝日!$A$2:$G$744,2,0),0)</f>
        <v>0</v>
      </c>
      <c r="AD67" s="12">
        <f>IFERROR(VLOOKUP(AD140,祝日!$A$2:$G$744,2,0),0)</f>
        <v>0</v>
      </c>
      <c r="AE67" s="87" t="s">
        <v>40</v>
      </c>
      <c r="AF67" s="88" t="s">
        <v>41</v>
      </c>
      <c r="AG67" s="87" t="s">
        <v>40</v>
      </c>
      <c r="AH67" s="88" t="s">
        <v>42</v>
      </c>
      <c r="AK67" s="49"/>
      <c r="AL67" s="49"/>
      <c r="AO67" s="12">
        <f>IFERROR(VLOOKUP(AO140,祝日!$A$2:$G$744,2,0),0)</f>
        <v>0</v>
      </c>
    </row>
    <row r="68" spans="1:41" ht="23.25" customHeight="1" x14ac:dyDescent="0.5">
      <c r="A68" s="87"/>
      <c r="B68" s="13" t="s">
        <v>4</v>
      </c>
      <c r="C68" s="13">
        <f>IFERROR(VLOOKUP(C140,祝日!$A$2:$G$744,3,0),0)</f>
        <v>0</v>
      </c>
      <c r="D68" s="13">
        <f>IFERROR(VLOOKUP(D140,祝日!$A$2:$G$744,3,0),0)</f>
        <v>0</v>
      </c>
      <c r="E68" s="13">
        <f>IFERROR(VLOOKUP(E140,祝日!$A$2:$G$744,3,0),0)</f>
        <v>0</v>
      </c>
      <c r="F68" s="13">
        <f>IFERROR(VLOOKUP(F140,祝日!$A$2:$G$744,3,0),0)</f>
        <v>0</v>
      </c>
      <c r="G68" s="13">
        <f>IFERROR(VLOOKUP(G140,祝日!$A$2:$G$744,3,0),0)</f>
        <v>0</v>
      </c>
      <c r="H68" s="13">
        <f>IFERROR(VLOOKUP(H140,祝日!$A$2:$G$744,3,0),0)</f>
        <v>0</v>
      </c>
      <c r="I68" s="13">
        <f>IFERROR(VLOOKUP(I140,祝日!$A$2:$G$744,3,0),0)</f>
        <v>0</v>
      </c>
      <c r="J68" s="13">
        <f>IFERROR(VLOOKUP(J140,祝日!$A$2:$G$744,3,0),0)</f>
        <v>0</v>
      </c>
      <c r="K68" s="13">
        <f>IFERROR(VLOOKUP(K140,祝日!$A$2:$G$744,3,0),0)</f>
        <v>0</v>
      </c>
      <c r="L68" s="13">
        <f>IFERROR(VLOOKUP(L140,祝日!$A$2:$G$744,3,0),0)</f>
        <v>0</v>
      </c>
      <c r="M68" s="13">
        <f>IFERROR(VLOOKUP(M140,祝日!$A$2:$G$744,3,0),0)</f>
        <v>0</v>
      </c>
      <c r="N68" s="13">
        <f>IFERROR(VLOOKUP(N140,祝日!$A$2:$G$744,3,0),0)</f>
        <v>0</v>
      </c>
      <c r="O68" s="13">
        <f>IFERROR(VLOOKUP(O140,祝日!$A$2:$G$744,3,0),0)</f>
        <v>0</v>
      </c>
      <c r="P68" s="13">
        <f>IFERROR(VLOOKUP(P140,祝日!$A$2:$G$744,3,0),0)</f>
        <v>0</v>
      </c>
      <c r="Q68" s="13">
        <f>IFERROR(VLOOKUP(Q140,祝日!$A$2:$G$744,3,0),0)</f>
        <v>0</v>
      </c>
      <c r="R68" s="13">
        <f>IFERROR(VLOOKUP(R140,祝日!$A$2:$G$744,3,0),0)</f>
        <v>0</v>
      </c>
      <c r="S68" s="13">
        <f>IFERROR(VLOOKUP(S140,祝日!$A$2:$G$744,3,0),0)</f>
        <v>0</v>
      </c>
      <c r="T68" s="13">
        <f>IFERROR(VLOOKUP(T140,祝日!$A$2:$G$744,3,0),0)</f>
        <v>0</v>
      </c>
      <c r="U68" s="13">
        <f>IFERROR(VLOOKUP(U140,祝日!$A$2:$G$744,3,0),0)</f>
        <v>0</v>
      </c>
      <c r="V68" s="13">
        <f>IFERROR(VLOOKUP(V140,祝日!$A$2:$G$744,3,0),0)</f>
        <v>0</v>
      </c>
      <c r="W68" s="13">
        <f>IFERROR(VLOOKUP(W140,祝日!$A$2:$G$744,3,0),0)</f>
        <v>0</v>
      </c>
      <c r="X68" s="13">
        <f>IFERROR(VLOOKUP(X140,祝日!$A$2:$G$744,3,0),0)</f>
        <v>0</v>
      </c>
      <c r="Y68" s="13">
        <f>IFERROR(VLOOKUP(Y140,祝日!$A$2:$G$744,3,0),0)</f>
        <v>0</v>
      </c>
      <c r="Z68" s="13">
        <f>IFERROR(VLOOKUP(Z140,祝日!$A$2:$G$744,3,0),0)</f>
        <v>0</v>
      </c>
      <c r="AA68" s="13">
        <f>IFERROR(VLOOKUP(AA140,祝日!$A$2:$G$744,3,0),0)</f>
        <v>0</v>
      </c>
      <c r="AB68" s="13">
        <f>IFERROR(VLOOKUP(AB140,祝日!$A$2:$G$744,3,0),0)</f>
        <v>0</v>
      </c>
      <c r="AC68" s="13">
        <f>IFERROR(VLOOKUP(AC140,祝日!$A$2:$G$744,3,0),0)</f>
        <v>0</v>
      </c>
      <c r="AD68" s="13">
        <f>IFERROR(VLOOKUP(AD140,祝日!$A$2:$G$744,3,0),0)</f>
        <v>0</v>
      </c>
      <c r="AE68" s="87"/>
      <c r="AF68" s="88"/>
      <c r="AG68" s="87"/>
      <c r="AH68" s="88"/>
      <c r="AK68" s="49"/>
      <c r="AL68" s="49"/>
      <c r="AO68" s="13">
        <f>IFERROR(VLOOKUP(AO140,祝日!$A$2:$G$744,3,0),0)</f>
        <v>0</v>
      </c>
    </row>
    <row r="69" spans="1:41" ht="23.25" customHeight="1" x14ac:dyDescent="0.5">
      <c r="A69" s="87"/>
      <c r="B69" s="13" t="s">
        <v>5</v>
      </c>
      <c r="C69" s="13">
        <f>IFERROR(VLOOKUP(C140,祝日!$A$2:$G$744,4,0),0)</f>
        <v>0</v>
      </c>
      <c r="D69" s="13">
        <f>IFERROR(VLOOKUP(D140,祝日!$A$2:$G$744,4,0),0)</f>
        <v>0</v>
      </c>
      <c r="E69" s="13">
        <f>IFERROR(VLOOKUP(E140,祝日!$A$2:$G$744,4,0),0)</f>
        <v>0</v>
      </c>
      <c r="F69" s="13">
        <f>IFERROR(VLOOKUP(F140,祝日!$A$2:$G$744,4,0),0)</f>
        <v>0</v>
      </c>
      <c r="G69" s="13">
        <f>IFERROR(VLOOKUP(G140,祝日!$A$2:$G$744,4,0),0)</f>
        <v>0</v>
      </c>
      <c r="H69" s="13">
        <f>IFERROR(VLOOKUP(H140,祝日!$A$2:$G$744,4,0),0)</f>
        <v>0</v>
      </c>
      <c r="I69" s="13">
        <f>IFERROR(VLOOKUP(I140,祝日!$A$2:$G$744,4,0),0)</f>
        <v>0</v>
      </c>
      <c r="J69" s="13">
        <f>IFERROR(VLOOKUP(J140,祝日!$A$2:$G$744,4,0),0)</f>
        <v>0</v>
      </c>
      <c r="K69" s="13">
        <f>IFERROR(VLOOKUP(K140,祝日!$A$2:$G$744,4,0),0)</f>
        <v>0</v>
      </c>
      <c r="L69" s="13">
        <f>IFERROR(VLOOKUP(L140,祝日!$A$2:$G$744,4,0),0)</f>
        <v>0</v>
      </c>
      <c r="M69" s="13">
        <f>IFERROR(VLOOKUP(M140,祝日!$A$2:$G$744,4,0),0)</f>
        <v>0</v>
      </c>
      <c r="N69" s="13">
        <f>IFERROR(VLOOKUP(N140,祝日!$A$2:$G$744,4,0),0)</f>
        <v>0</v>
      </c>
      <c r="O69" s="13">
        <f>IFERROR(VLOOKUP(O140,祝日!$A$2:$G$744,4,0),0)</f>
        <v>0</v>
      </c>
      <c r="P69" s="13">
        <f>IFERROR(VLOOKUP(P140,祝日!$A$2:$G$744,4,0),0)</f>
        <v>0</v>
      </c>
      <c r="Q69" s="13">
        <f>IFERROR(VLOOKUP(Q140,祝日!$A$2:$G$744,4,0),0)</f>
        <v>0</v>
      </c>
      <c r="R69" s="13">
        <f>IFERROR(VLOOKUP(R140,祝日!$A$2:$G$744,4,0),0)</f>
        <v>0</v>
      </c>
      <c r="S69" s="13">
        <f>IFERROR(VLOOKUP(S140,祝日!$A$2:$G$744,4,0),0)</f>
        <v>0</v>
      </c>
      <c r="T69" s="13">
        <f>IFERROR(VLOOKUP(T140,祝日!$A$2:$G$744,4,0),0)</f>
        <v>0</v>
      </c>
      <c r="U69" s="13">
        <f>IFERROR(VLOOKUP(U140,祝日!$A$2:$G$744,4,0),0)</f>
        <v>0</v>
      </c>
      <c r="V69" s="13">
        <f>IFERROR(VLOOKUP(V140,祝日!$A$2:$G$744,4,0),0)</f>
        <v>0</v>
      </c>
      <c r="W69" s="13">
        <f>IFERROR(VLOOKUP(W140,祝日!$A$2:$G$744,4,0),0)</f>
        <v>0</v>
      </c>
      <c r="X69" s="13">
        <f>IFERROR(VLOOKUP(X140,祝日!$A$2:$G$744,4,0),0)</f>
        <v>0</v>
      </c>
      <c r="Y69" s="13">
        <f>IFERROR(VLOOKUP(Y140,祝日!$A$2:$G$744,4,0),0)</f>
        <v>0</v>
      </c>
      <c r="Z69" s="13">
        <f>IFERROR(VLOOKUP(Z140,祝日!$A$2:$G$744,4,0),0)</f>
        <v>0</v>
      </c>
      <c r="AA69" s="13">
        <f>IFERROR(VLOOKUP(AA140,祝日!$A$2:$G$744,4,0),0)</f>
        <v>0</v>
      </c>
      <c r="AB69" s="13">
        <f>IFERROR(VLOOKUP(AB140,祝日!$A$2:$G$744,4,0),0)</f>
        <v>0</v>
      </c>
      <c r="AC69" s="13">
        <f>IFERROR(VLOOKUP(AC140,祝日!$A$2:$G$744,4,0),0)</f>
        <v>0</v>
      </c>
      <c r="AD69" s="13">
        <f>IFERROR(VLOOKUP(AD140,祝日!$A$2:$G$744,4,0),0)</f>
        <v>0</v>
      </c>
      <c r="AE69" s="87"/>
      <c r="AF69" s="88"/>
      <c r="AG69" s="87"/>
      <c r="AH69" s="88"/>
      <c r="AK69" s="49"/>
      <c r="AL69" s="49"/>
      <c r="AO69" s="13">
        <f>IFERROR(VLOOKUP(AO140,祝日!$A$2:$G$744,4,0),0)</f>
        <v>0</v>
      </c>
    </row>
    <row r="70" spans="1:41" ht="119.3" customHeight="1" x14ac:dyDescent="0.5">
      <c r="A70" s="87"/>
      <c r="B70" s="14" t="s">
        <v>6</v>
      </c>
      <c r="C70" s="14">
        <f>IFERROR(VLOOKUP(C140,祝日!$A$2:$G$744,5,0),0)</f>
        <v>0</v>
      </c>
      <c r="D70" s="14">
        <f>IFERROR(VLOOKUP(D140,祝日!$A$2:$G$744,5,0),0)</f>
        <v>0</v>
      </c>
      <c r="E70" s="14">
        <f>IFERROR(VLOOKUP(E140,祝日!$A$2:$G$744,5,0),0)</f>
        <v>0</v>
      </c>
      <c r="F70" s="14">
        <f>IFERROR(VLOOKUP(F140,祝日!$A$2:$G$744,5,0),0)</f>
        <v>0</v>
      </c>
      <c r="G70" s="14">
        <f>IFERROR(VLOOKUP(G140,祝日!$A$2:$G$744,5,0),0)</f>
        <v>0</v>
      </c>
      <c r="H70" s="14">
        <f>IFERROR(VLOOKUP(H140,祝日!$A$2:$G$744,5,0),0)</f>
        <v>0</v>
      </c>
      <c r="I70" s="14">
        <f>IFERROR(VLOOKUP(I140,祝日!$A$2:$G$744,5,0),0)</f>
        <v>0</v>
      </c>
      <c r="J70" s="14">
        <f>IFERROR(VLOOKUP(J140,祝日!$A$2:$G$744,5,0),0)</f>
        <v>0</v>
      </c>
      <c r="K70" s="14">
        <f>IFERROR(VLOOKUP(K140,祝日!$A$2:$G$744,5,0),0)</f>
        <v>0</v>
      </c>
      <c r="L70" s="14">
        <f>IFERROR(VLOOKUP(L140,祝日!$A$2:$G$744,5,0),0)</f>
        <v>0</v>
      </c>
      <c r="M70" s="14">
        <f>IFERROR(VLOOKUP(M140,祝日!$A$2:$G$744,5,0),0)</f>
        <v>0</v>
      </c>
      <c r="N70" s="14">
        <f>IFERROR(VLOOKUP(N140,祝日!$A$2:$G$744,5,0),0)</f>
        <v>0</v>
      </c>
      <c r="O70" s="14">
        <f>IFERROR(VLOOKUP(O140,祝日!$A$2:$G$744,5,0),0)</f>
        <v>0</v>
      </c>
      <c r="P70" s="14">
        <f>IFERROR(VLOOKUP(P140,祝日!$A$2:$G$744,5,0),0)</f>
        <v>0</v>
      </c>
      <c r="Q70" s="14">
        <f>IFERROR(VLOOKUP(Q140,祝日!$A$2:$G$744,5,0),0)</f>
        <v>0</v>
      </c>
      <c r="R70" s="14">
        <f>IFERROR(VLOOKUP(R140,祝日!$A$2:$G$744,5,0),0)</f>
        <v>0</v>
      </c>
      <c r="S70" s="14">
        <f>IFERROR(VLOOKUP(S140,祝日!$A$2:$G$744,5,0),0)</f>
        <v>0</v>
      </c>
      <c r="T70" s="14">
        <f>IFERROR(VLOOKUP(T140,祝日!$A$2:$G$744,5,0),0)</f>
        <v>0</v>
      </c>
      <c r="U70" s="14">
        <f>IFERROR(VLOOKUP(U140,祝日!$A$2:$G$744,5,0),0)</f>
        <v>0</v>
      </c>
      <c r="V70" s="14">
        <f>IFERROR(VLOOKUP(V140,祝日!$A$2:$G$744,5,0),0)</f>
        <v>0</v>
      </c>
      <c r="W70" s="14">
        <f>IFERROR(VLOOKUP(W140,祝日!$A$2:$G$744,5,0),0)</f>
        <v>0</v>
      </c>
      <c r="X70" s="14">
        <f>IFERROR(VLOOKUP(X140,祝日!$A$2:$G$744,5,0),0)</f>
        <v>0</v>
      </c>
      <c r="Y70" s="14">
        <f>IFERROR(VLOOKUP(Y140,祝日!$A$2:$G$744,5,0),0)</f>
        <v>0</v>
      </c>
      <c r="Z70" s="14">
        <f>IFERROR(VLOOKUP(Z140,祝日!$A$2:$G$744,5,0),0)</f>
        <v>0</v>
      </c>
      <c r="AA70" s="14">
        <f>IFERROR(VLOOKUP(AA140,祝日!$A$2:$G$744,5,0),0)</f>
        <v>0</v>
      </c>
      <c r="AB70" s="14">
        <f>IFERROR(VLOOKUP(AB140,祝日!$A$2:$G$744,5,0),0)</f>
        <v>0</v>
      </c>
      <c r="AC70" s="14">
        <f>IFERROR(VLOOKUP(AC140,祝日!$A$2:$G$744,5,0),0)</f>
        <v>0</v>
      </c>
      <c r="AD70" s="14">
        <f>IFERROR(VLOOKUP(AD140,祝日!$A$2:$G$744,5,0),0)</f>
        <v>0</v>
      </c>
      <c r="AE70" s="87"/>
      <c r="AF70" s="88"/>
      <c r="AG70" s="87"/>
      <c r="AH70" s="88"/>
      <c r="AI70" s="39"/>
      <c r="AJ70" s="39"/>
      <c r="AK70" s="50"/>
      <c r="AL70" s="50"/>
      <c r="AO70" s="14">
        <f>IFERROR(VLOOKUP(AO140,祝日!$A$2:$G$744,5,0),0)</f>
        <v>0</v>
      </c>
    </row>
    <row r="71" spans="1:41" ht="28.5" customHeight="1" x14ac:dyDescent="0.5">
      <c r="A71" s="87"/>
      <c r="B71" s="13" t="s">
        <v>7</v>
      </c>
      <c r="C71" s="128">
        <f>IFERROR(VLOOKUP(C140,祝日!$A$2:$G$744,6,0),0)</f>
        <v>0</v>
      </c>
      <c r="D71" s="128">
        <f>IFERROR(VLOOKUP(D140,祝日!$A$2:$G$744,6,0),0)</f>
        <v>0</v>
      </c>
      <c r="E71" s="128">
        <f>IFERROR(VLOOKUP(E140,祝日!$A$2:$G$744,6,0),0)</f>
        <v>0</v>
      </c>
      <c r="F71" s="128">
        <f>IFERROR(VLOOKUP(F140,祝日!$A$2:$G$744,6,0),0)</f>
        <v>0</v>
      </c>
      <c r="G71" s="128">
        <f>IFERROR(VLOOKUP(G140,祝日!$A$2:$G$744,6,0),0)</f>
        <v>0</v>
      </c>
      <c r="H71" s="128">
        <f>IFERROR(VLOOKUP(H140,祝日!$A$2:$G$744,6,0),0)</f>
        <v>0</v>
      </c>
      <c r="I71" s="128">
        <f>IFERROR(VLOOKUP(I140,祝日!$A$2:$G$744,6,0),0)</f>
        <v>0</v>
      </c>
      <c r="J71" s="128">
        <f>IFERROR(VLOOKUP(J140,祝日!$A$2:$G$744,6,0),0)</f>
        <v>0</v>
      </c>
      <c r="K71" s="128">
        <f>IFERROR(VLOOKUP(K140,祝日!$A$2:$G$744,6,0),0)</f>
        <v>0</v>
      </c>
      <c r="L71" s="128">
        <f>IFERROR(VLOOKUP(L140,祝日!$A$2:$G$744,6,0),0)</f>
        <v>0</v>
      </c>
      <c r="M71" s="128">
        <f>IFERROR(VLOOKUP(M140,祝日!$A$2:$G$744,6,0),0)</f>
        <v>0</v>
      </c>
      <c r="N71" s="128">
        <f>IFERROR(VLOOKUP(N140,祝日!$A$2:$G$744,6,0),0)</f>
        <v>0</v>
      </c>
      <c r="O71" s="128">
        <f>IFERROR(VLOOKUP(O140,祝日!$A$2:$G$744,6,0),0)</f>
        <v>0</v>
      </c>
      <c r="P71" s="128">
        <f>IFERROR(VLOOKUP(P140,祝日!$A$2:$G$744,6,0),0)</f>
        <v>0</v>
      </c>
      <c r="Q71" s="128">
        <f>IFERROR(VLOOKUP(Q140,祝日!$A$2:$G$744,6,0),0)</f>
        <v>0</v>
      </c>
      <c r="R71" s="128">
        <f>IFERROR(VLOOKUP(R140,祝日!$A$2:$G$744,6,0),0)</f>
        <v>0</v>
      </c>
      <c r="S71" s="128">
        <f>IFERROR(VLOOKUP(S140,祝日!$A$2:$G$744,6,0),0)</f>
        <v>0</v>
      </c>
      <c r="T71" s="128">
        <f>IFERROR(VLOOKUP(T140,祝日!$A$2:$G$744,6,0),0)</f>
        <v>0</v>
      </c>
      <c r="U71" s="128">
        <f>IFERROR(VLOOKUP(U140,祝日!$A$2:$G$744,6,0),0)</f>
        <v>0</v>
      </c>
      <c r="V71" s="128">
        <f>IFERROR(VLOOKUP(V140,祝日!$A$2:$G$744,6,0),0)</f>
        <v>0</v>
      </c>
      <c r="W71" s="128">
        <f>IFERROR(VLOOKUP(W140,祝日!$A$2:$G$744,6,0),0)</f>
        <v>0</v>
      </c>
      <c r="X71" s="128">
        <f>IFERROR(VLOOKUP(X140,祝日!$A$2:$G$744,6,0),0)</f>
        <v>0</v>
      </c>
      <c r="Y71" s="128">
        <f>IFERROR(VLOOKUP(Y140,祝日!$A$2:$G$744,6,0),0)</f>
        <v>0</v>
      </c>
      <c r="Z71" s="128">
        <f>IFERROR(VLOOKUP(Z140,祝日!$A$2:$G$744,6,0),0)</f>
        <v>0</v>
      </c>
      <c r="AA71" s="128">
        <f>IFERROR(VLOOKUP(AA140,祝日!$A$2:$G$744,6,0),0)</f>
        <v>0</v>
      </c>
      <c r="AB71" s="128">
        <f>IFERROR(VLOOKUP(AB140,祝日!$A$2:$G$744,6,0),0)</f>
        <v>0</v>
      </c>
      <c r="AC71" s="128">
        <f>IFERROR(VLOOKUP(AC140,祝日!$A$2:$G$744,6,0),0)</f>
        <v>0</v>
      </c>
      <c r="AD71" s="128">
        <f>IFERROR(VLOOKUP(AD140,祝日!$A$2:$G$744,6,0),0)</f>
        <v>0</v>
      </c>
      <c r="AE71" s="52">
        <f>(COUNTBLANK(C71:AD71))+(COUNTIF(C71:AD71,"0"))+(COUNTIF(C71:AD71,"休"))+(COUNTIF(C71:AD71,"夏"))</f>
        <v>28</v>
      </c>
      <c r="AF71" s="53">
        <f>(COUNTIF(C71:AD71,"休"))+(COUNTIF(C71:AD71,"夏"))</f>
        <v>0</v>
      </c>
      <c r="AG71" s="52">
        <f>(COUNTBLANK(C72:AD72))+(COUNTIF(C72:AD72,"0"))+(COUNTIF(C72:AD72,"休"))+(COUNTIF(C72:AD72,"代")+(COUNTIF(C72:AD72,"夏")))</f>
        <v>28</v>
      </c>
      <c r="AH71" s="53">
        <f>(COUNTIF(C72:AD72,"休"))+(COUNTIF(C72:AD72,"代")+(COUNTIF(C72:AD72,"夏")))</f>
        <v>0</v>
      </c>
      <c r="AK71" s="49"/>
      <c r="AL71" s="49"/>
      <c r="AO71" s="51">
        <f>IFERROR(VLOOKUP(AO140,祝日!$A$2:$G$744,6,0),0)</f>
        <v>0</v>
      </c>
    </row>
    <row r="72" spans="1:41" ht="28.5" customHeight="1" thickBot="1" x14ac:dyDescent="0.55000000000000004">
      <c r="A72" s="107"/>
      <c r="B72" s="47" t="s">
        <v>8</v>
      </c>
      <c r="C72" s="127">
        <f>IFERROR(VLOOKUP(C140,祝日!$A$2:$G$744,7,0),0)</f>
        <v>0</v>
      </c>
      <c r="D72" s="127">
        <f>IFERROR(VLOOKUP(D140,祝日!$A$2:$G$744,7,0),0)</f>
        <v>0</v>
      </c>
      <c r="E72" s="127">
        <f>IFERROR(VLOOKUP(E140,祝日!$A$2:$G$744,7,0),0)</f>
        <v>0</v>
      </c>
      <c r="F72" s="127">
        <f>IFERROR(VLOOKUP(F140,祝日!$A$2:$G$744,7,0),0)</f>
        <v>0</v>
      </c>
      <c r="G72" s="127">
        <f>IFERROR(VLOOKUP(G140,祝日!$A$2:$G$744,7,0),0)</f>
        <v>0</v>
      </c>
      <c r="H72" s="127">
        <f>IFERROR(VLOOKUP(H140,祝日!$A$2:$G$744,7,0),0)</f>
        <v>0</v>
      </c>
      <c r="I72" s="127">
        <f>IFERROR(VLOOKUP(I140,祝日!$A$2:$G$744,7,0),0)</f>
        <v>0</v>
      </c>
      <c r="J72" s="127">
        <f>IFERROR(VLOOKUP(J140,祝日!$A$2:$G$744,7,0),0)</f>
        <v>0</v>
      </c>
      <c r="K72" s="127">
        <f>IFERROR(VLOOKUP(K140,祝日!$A$2:$G$744,7,0),0)</f>
        <v>0</v>
      </c>
      <c r="L72" s="127">
        <f>IFERROR(VLOOKUP(L140,祝日!$A$2:$G$744,7,0),0)</f>
        <v>0</v>
      </c>
      <c r="M72" s="127">
        <f>IFERROR(VLOOKUP(M140,祝日!$A$2:$G$744,7,0),0)</f>
        <v>0</v>
      </c>
      <c r="N72" s="127">
        <f>IFERROR(VLOOKUP(N140,祝日!$A$2:$G$744,7,0),0)</f>
        <v>0</v>
      </c>
      <c r="O72" s="127">
        <f>IFERROR(VLOOKUP(O140,祝日!$A$2:$G$744,7,0),0)</f>
        <v>0</v>
      </c>
      <c r="P72" s="127">
        <f>IFERROR(VLOOKUP(P140,祝日!$A$2:$G$744,7,0),0)</f>
        <v>0</v>
      </c>
      <c r="Q72" s="127">
        <f>IFERROR(VLOOKUP(Q140,祝日!$A$2:$G$744,7,0),0)</f>
        <v>0</v>
      </c>
      <c r="R72" s="127">
        <f>IFERROR(VLOOKUP(R140,祝日!$A$2:$G$744,7,0),0)</f>
        <v>0</v>
      </c>
      <c r="S72" s="127">
        <f>IFERROR(VLOOKUP(S140,祝日!$A$2:$G$744,7,0),0)</f>
        <v>0</v>
      </c>
      <c r="T72" s="127">
        <f>IFERROR(VLOOKUP(T140,祝日!$A$2:$G$744,7,0),0)</f>
        <v>0</v>
      </c>
      <c r="U72" s="127">
        <f>IFERROR(VLOOKUP(U140,祝日!$A$2:$G$744,7,0),0)</f>
        <v>0</v>
      </c>
      <c r="V72" s="127">
        <f>IFERROR(VLOOKUP(V140,祝日!$A$2:$G$744,7,0),0)</f>
        <v>0</v>
      </c>
      <c r="W72" s="127">
        <f>IFERROR(VLOOKUP(W140,祝日!$A$2:$G$744,7,0),0)</f>
        <v>0</v>
      </c>
      <c r="X72" s="127">
        <f>IFERROR(VLOOKUP(X140,祝日!$A$2:$G$744,7,0),0)</f>
        <v>0</v>
      </c>
      <c r="Y72" s="127">
        <f>IFERROR(VLOOKUP(Y140,祝日!$A$2:$G$744,7,0),0)</f>
        <v>0</v>
      </c>
      <c r="Z72" s="127">
        <f>IFERROR(VLOOKUP(Z140,祝日!$A$2:$G$744,7,0),0)</f>
        <v>0</v>
      </c>
      <c r="AA72" s="127">
        <f>IFERROR(VLOOKUP(AA140,祝日!$A$2:$G$744,7,0),0)</f>
        <v>0</v>
      </c>
      <c r="AB72" s="127">
        <f>IFERROR(VLOOKUP(AB140,祝日!$A$2:$G$744,7,0),0)</f>
        <v>0</v>
      </c>
      <c r="AC72" s="127">
        <f>IFERROR(VLOOKUP(AC140,祝日!$A$2:$G$744,7,0),0)</f>
        <v>0</v>
      </c>
      <c r="AD72" s="127">
        <f>IFERROR(VLOOKUP(AD140,祝日!$A$2:$G$744,7,0),0)</f>
        <v>0</v>
      </c>
      <c r="AE72" s="77" t="str">
        <f>IFERROR(IF(AK72&gt;0.285,$F$117,IF(AK72&gt;0.249,$F$118,IF(AK72&gt;0.214,$F$119,$F$120))),0)</f>
        <v>未達成</v>
      </c>
      <c r="AF72" s="78"/>
      <c r="AG72" s="77" t="str">
        <f>IFERROR(IF(AL72&gt;0.285,$F$117,IF(AL72&gt;0.249,$F$118,IF(AL72&gt;0.214,$F$119,$F$120))),0)</f>
        <v>未達成</v>
      </c>
      <c r="AH72" s="78"/>
      <c r="AK72" s="55">
        <f>AF71/AE71</f>
        <v>0</v>
      </c>
      <c r="AL72" s="56">
        <f>AH71/AG71</f>
        <v>0</v>
      </c>
      <c r="AO72" s="54">
        <f>IFERROR(VLOOKUP(AO140,祝日!$A$2:$G$744,7,0),0)</f>
        <v>0</v>
      </c>
    </row>
    <row r="73" spans="1:41" ht="23.25" customHeight="1" x14ac:dyDescent="0.5">
      <c r="A73" s="108" t="s">
        <v>104</v>
      </c>
      <c r="B73" s="16" t="s">
        <v>2</v>
      </c>
      <c r="C73" s="16">
        <f>IFERROR(VLOOKUP(C141,祝日!$A$2:$G$744,2,0),0)</f>
        <v>0</v>
      </c>
      <c r="D73" s="16">
        <f>IFERROR(VLOOKUP(D141,祝日!$A$2:$G$744,2,0),0)</f>
        <v>0</v>
      </c>
      <c r="E73" s="16">
        <f>IFERROR(VLOOKUP(E141,祝日!$A$2:$G$744,2,0),0)</f>
        <v>0</v>
      </c>
      <c r="F73" s="16">
        <f>IFERROR(VLOOKUP(F141,祝日!$A$2:$G$744,2,0),0)</f>
        <v>0</v>
      </c>
      <c r="G73" s="16">
        <f>IFERROR(VLOOKUP(G141,祝日!$A$2:$G$744,2,0),0)</f>
        <v>0</v>
      </c>
      <c r="H73" s="16">
        <f>IFERROR(VLOOKUP(H141,祝日!$A$2:$G$744,2,0),0)</f>
        <v>0</v>
      </c>
      <c r="I73" s="16">
        <f>IFERROR(VLOOKUP(I141,祝日!$A$2:$G$744,2,0),0)</f>
        <v>0</v>
      </c>
      <c r="J73" s="16">
        <f>IFERROR(VLOOKUP(J141,祝日!$A$2:$G$744,2,0),0)</f>
        <v>0</v>
      </c>
      <c r="K73" s="16">
        <f>IFERROR(VLOOKUP(K141,祝日!$A$2:$G$744,2,0),0)</f>
        <v>0</v>
      </c>
      <c r="L73" s="16">
        <f>IFERROR(VLOOKUP(L141,祝日!$A$2:$G$744,2,0),0)</f>
        <v>0</v>
      </c>
      <c r="M73" s="16">
        <f>IFERROR(VLOOKUP(M141,祝日!$A$2:$G$744,2,0),0)</f>
        <v>0</v>
      </c>
      <c r="N73" s="16">
        <f>IFERROR(VLOOKUP(N141,祝日!$A$2:$G$744,2,0),0)</f>
        <v>0</v>
      </c>
      <c r="O73" s="16">
        <f>IFERROR(VLOOKUP(O141,祝日!$A$2:$G$744,2,0),0)</f>
        <v>0</v>
      </c>
      <c r="P73" s="16">
        <f>IFERROR(VLOOKUP(P141,祝日!$A$2:$G$744,2,0),0)</f>
        <v>0</v>
      </c>
      <c r="Q73" s="16">
        <f>IFERROR(VLOOKUP(Q141,祝日!$A$2:$G$744,2,0),0)</f>
        <v>0</v>
      </c>
      <c r="R73" s="16">
        <f>IFERROR(VLOOKUP(R141,祝日!$A$2:$G$744,2,0),0)</f>
        <v>0</v>
      </c>
      <c r="S73" s="16">
        <f>IFERROR(VLOOKUP(S141,祝日!$A$2:$G$744,2,0),0)</f>
        <v>0</v>
      </c>
      <c r="T73" s="16">
        <f>IFERROR(VLOOKUP(T141,祝日!$A$2:$G$744,2,0),0)</f>
        <v>0</v>
      </c>
      <c r="U73" s="16">
        <f>IFERROR(VLOOKUP(U141,祝日!$A$2:$G$744,2,0),0)</f>
        <v>0</v>
      </c>
      <c r="V73" s="16">
        <f>IFERROR(VLOOKUP(V141,祝日!$A$2:$G$744,2,0),0)</f>
        <v>0</v>
      </c>
      <c r="W73" s="16">
        <f>IFERROR(VLOOKUP(W141,祝日!$A$2:$G$744,2,0),0)</f>
        <v>0</v>
      </c>
      <c r="X73" s="16">
        <f>IFERROR(VLOOKUP(X141,祝日!$A$2:$G$744,2,0),0)</f>
        <v>0</v>
      </c>
      <c r="Y73" s="16">
        <f>IFERROR(VLOOKUP(Y141,祝日!$A$2:$G$744,2,0),0)</f>
        <v>0</v>
      </c>
      <c r="Z73" s="16">
        <f>IFERROR(VLOOKUP(Z141,祝日!$A$2:$G$744,2,0),0)</f>
        <v>0</v>
      </c>
      <c r="AA73" s="16">
        <f>IFERROR(VLOOKUP(AA141,祝日!$A$2:$G$744,2,0),0)</f>
        <v>0</v>
      </c>
      <c r="AB73" s="16">
        <f>IFERROR(VLOOKUP(AB141,祝日!$A$2:$G$744,2,0),0)</f>
        <v>0</v>
      </c>
      <c r="AC73" s="16">
        <f>IFERROR(VLOOKUP(AC141,祝日!$A$2:$G$744,2,0),0)</f>
        <v>0</v>
      </c>
      <c r="AD73" s="16">
        <f>IFERROR(VLOOKUP(AD141,祝日!$A$2:$G$744,2,0),0)</f>
        <v>0</v>
      </c>
      <c r="AE73" s="87" t="s">
        <v>40</v>
      </c>
      <c r="AF73" s="88" t="s">
        <v>41</v>
      </c>
      <c r="AG73" s="87" t="s">
        <v>40</v>
      </c>
      <c r="AH73" s="88" t="s">
        <v>42</v>
      </c>
      <c r="AK73" s="49"/>
      <c r="AL73" s="49"/>
      <c r="AO73" s="16">
        <f>IFERROR(VLOOKUP(AO141,祝日!$A$2:$G$744,2,0),0)</f>
        <v>0</v>
      </c>
    </row>
    <row r="74" spans="1:41" ht="23.25" customHeight="1" x14ac:dyDescent="0.5">
      <c r="A74" s="87"/>
      <c r="B74" s="13" t="s">
        <v>4</v>
      </c>
      <c r="C74" s="13">
        <f>IFERROR(VLOOKUP(C141,祝日!$A$2:$G$744,3,0),0)</f>
        <v>0</v>
      </c>
      <c r="D74" s="13">
        <f>IFERROR(VLOOKUP(D141,祝日!$A$2:$G$744,3,0),0)</f>
        <v>0</v>
      </c>
      <c r="E74" s="13">
        <f>IFERROR(VLOOKUP(E141,祝日!$A$2:$G$744,3,0),0)</f>
        <v>0</v>
      </c>
      <c r="F74" s="13">
        <f>IFERROR(VLOOKUP(F141,祝日!$A$2:$G$744,3,0),0)</f>
        <v>0</v>
      </c>
      <c r="G74" s="13">
        <f>IFERROR(VLOOKUP(G141,祝日!$A$2:$G$744,3,0),0)</f>
        <v>0</v>
      </c>
      <c r="H74" s="13">
        <f>IFERROR(VLOOKUP(H141,祝日!$A$2:$G$744,3,0),0)</f>
        <v>0</v>
      </c>
      <c r="I74" s="13">
        <f>IFERROR(VLOOKUP(I141,祝日!$A$2:$G$744,3,0),0)</f>
        <v>0</v>
      </c>
      <c r="J74" s="13">
        <f>IFERROR(VLOOKUP(J141,祝日!$A$2:$G$744,3,0),0)</f>
        <v>0</v>
      </c>
      <c r="K74" s="13">
        <f>IFERROR(VLOOKUP(K141,祝日!$A$2:$G$744,3,0),0)</f>
        <v>0</v>
      </c>
      <c r="L74" s="13">
        <f>IFERROR(VLOOKUP(L141,祝日!$A$2:$G$744,3,0),0)</f>
        <v>0</v>
      </c>
      <c r="M74" s="13">
        <f>IFERROR(VLOOKUP(M141,祝日!$A$2:$G$744,3,0),0)</f>
        <v>0</v>
      </c>
      <c r="N74" s="13">
        <f>IFERROR(VLOOKUP(N141,祝日!$A$2:$G$744,3,0),0)</f>
        <v>0</v>
      </c>
      <c r="O74" s="13">
        <f>IFERROR(VLOOKUP(O141,祝日!$A$2:$G$744,3,0),0)</f>
        <v>0</v>
      </c>
      <c r="P74" s="13">
        <f>IFERROR(VLOOKUP(P141,祝日!$A$2:$G$744,3,0),0)</f>
        <v>0</v>
      </c>
      <c r="Q74" s="13">
        <f>IFERROR(VLOOKUP(Q141,祝日!$A$2:$G$744,3,0),0)</f>
        <v>0</v>
      </c>
      <c r="R74" s="13">
        <f>IFERROR(VLOOKUP(R141,祝日!$A$2:$G$744,3,0),0)</f>
        <v>0</v>
      </c>
      <c r="S74" s="13">
        <f>IFERROR(VLOOKUP(S141,祝日!$A$2:$G$744,3,0),0)</f>
        <v>0</v>
      </c>
      <c r="T74" s="13">
        <f>IFERROR(VLOOKUP(T141,祝日!$A$2:$G$744,3,0),0)</f>
        <v>0</v>
      </c>
      <c r="U74" s="13">
        <f>IFERROR(VLOOKUP(U141,祝日!$A$2:$G$744,3,0),0)</f>
        <v>0</v>
      </c>
      <c r="V74" s="13">
        <f>IFERROR(VLOOKUP(V141,祝日!$A$2:$G$744,3,0),0)</f>
        <v>0</v>
      </c>
      <c r="W74" s="13">
        <f>IFERROR(VLOOKUP(W141,祝日!$A$2:$G$744,3,0),0)</f>
        <v>0</v>
      </c>
      <c r="X74" s="13">
        <f>IFERROR(VLOOKUP(X141,祝日!$A$2:$G$744,3,0),0)</f>
        <v>0</v>
      </c>
      <c r="Y74" s="13">
        <f>IFERROR(VLOOKUP(Y141,祝日!$A$2:$G$744,3,0),0)</f>
        <v>0</v>
      </c>
      <c r="Z74" s="13">
        <f>IFERROR(VLOOKUP(Z141,祝日!$A$2:$G$744,3,0),0)</f>
        <v>0</v>
      </c>
      <c r="AA74" s="13">
        <f>IFERROR(VLOOKUP(AA141,祝日!$A$2:$G$744,3,0),0)</f>
        <v>0</v>
      </c>
      <c r="AB74" s="13">
        <f>IFERROR(VLOOKUP(AB141,祝日!$A$2:$G$744,3,0),0)</f>
        <v>0</v>
      </c>
      <c r="AC74" s="13">
        <f>IFERROR(VLOOKUP(AC141,祝日!$A$2:$G$744,3,0),0)</f>
        <v>0</v>
      </c>
      <c r="AD74" s="13">
        <f>IFERROR(VLOOKUP(AD141,祝日!$A$2:$G$744,3,0),0)</f>
        <v>0</v>
      </c>
      <c r="AE74" s="87"/>
      <c r="AF74" s="88"/>
      <c r="AG74" s="87"/>
      <c r="AH74" s="88"/>
      <c r="AK74" s="49"/>
      <c r="AL74" s="49"/>
      <c r="AO74" s="13">
        <f>IFERROR(VLOOKUP(AO141,祝日!$A$2:$G$744,3,0),0)</f>
        <v>0</v>
      </c>
    </row>
    <row r="75" spans="1:41" ht="23.25" customHeight="1" x14ac:dyDescent="0.5">
      <c r="A75" s="87"/>
      <c r="B75" s="13" t="s">
        <v>5</v>
      </c>
      <c r="C75" s="13">
        <f>IFERROR(VLOOKUP(C141,祝日!$A$2:$G$744,4,0),0)</f>
        <v>0</v>
      </c>
      <c r="D75" s="13">
        <f>IFERROR(VLOOKUP(D141,祝日!$A$2:$G$744,4,0),0)</f>
        <v>0</v>
      </c>
      <c r="E75" s="13">
        <f>IFERROR(VLOOKUP(E141,祝日!$A$2:$G$744,4,0),0)</f>
        <v>0</v>
      </c>
      <c r="F75" s="13">
        <f>IFERROR(VLOOKUP(F141,祝日!$A$2:$G$744,4,0),0)</f>
        <v>0</v>
      </c>
      <c r="G75" s="13">
        <f>IFERROR(VLOOKUP(G141,祝日!$A$2:$G$744,4,0),0)</f>
        <v>0</v>
      </c>
      <c r="H75" s="13">
        <f>IFERROR(VLOOKUP(H141,祝日!$A$2:$G$744,4,0),0)</f>
        <v>0</v>
      </c>
      <c r="I75" s="13">
        <f>IFERROR(VLOOKUP(I141,祝日!$A$2:$G$744,4,0),0)</f>
        <v>0</v>
      </c>
      <c r="J75" s="13">
        <f>IFERROR(VLOOKUP(J141,祝日!$A$2:$G$744,4,0),0)</f>
        <v>0</v>
      </c>
      <c r="K75" s="13">
        <f>IFERROR(VLOOKUP(K141,祝日!$A$2:$G$744,4,0),0)</f>
        <v>0</v>
      </c>
      <c r="L75" s="13">
        <f>IFERROR(VLOOKUP(L141,祝日!$A$2:$G$744,4,0),0)</f>
        <v>0</v>
      </c>
      <c r="M75" s="13">
        <f>IFERROR(VLOOKUP(M141,祝日!$A$2:$G$744,4,0),0)</f>
        <v>0</v>
      </c>
      <c r="N75" s="13">
        <f>IFERROR(VLOOKUP(N141,祝日!$A$2:$G$744,4,0),0)</f>
        <v>0</v>
      </c>
      <c r="O75" s="13">
        <f>IFERROR(VLOOKUP(O141,祝日!$A$2:$G$744,4,0),0)</f>
        <v>0</v>
      </c>
      <c r="P75" s="13">
        <f>IFERROR(VLOOKUP(P141,祝日!$A$2:$G$744,4,0),0)</f>
        <v>0</v>
      </c>
      <c r="Q75" s="13">
        <f>IFERROR(VLOOKUP(Q141,祝日!$A$2:$G$744,4,0),0)</f>
        <v>0</v>
      </c>
      <c r="R75" s="13">
        <f>IFERROR(VLOOKUP(R141,祝日!$A$2:$G$744,4,0),0)</f>
        <v>0</v>
      </c>
      <c r="S75" s="13">
        <f>IFERROR(VLOOKUP(S141,祝日!$A$2:$G$744,4,0),0)</f>
        <v>0</v>
      </c>
      <c r="T75" s="13">
        <f>IFERROR(VLOOKUP(T141,祝日!$A$2:$G$744,4,0),0)</f>
        <v>0</v>
      </c>
      <c r="U75" s="13">
        <f>IFERROR(VLOOKUP(U141,祝日!$A$2:$G$744,4,0),0)</f>
        <v>0</v>
      </c>
      <c r="V75" s="13">
        <f>IFERROR(VLOOKUP(V141,祝日!$A$2:$G$744,4,0),0)</f>
        <v>0</v>
      </c>
      <c r="W75" s="13">
        <f>IFERROR(VLOOKUP(W141,祝日!$A$2:$G$744,4,0),0)</f>
        <v>0</v>
      </c>
      <c r="X75" s="13">
        <f>IFERROR(VLOOKUP(X141,祝日!$A$2:$G$744,4,0),0)</f>
        <v>0</v>
      </c>
      <c r="Y75" s="13">
        <f>IFERROR(VLOOKUP(Y141,祝日!$A$2:$G$744,4,0),0)</f>
        <v>0</v>
      </c>
      <c r="Z75" s="13">
        <f>IFERROR(VLOOKUP(Z141,祝日!$A$2:$G$744,4,0),0)</f>
        <v>0</v>
      </c>
      <c r="AA75" s="13">
        <f>IFERROR(VLOOKUP(AA141,祝日!$A$2:$G$744,4,0),0)</f>
        <v>0</v>
      </c>
      <c r="AB75" s="13">
        <f>IFERROR(VLOOKUP(AB141,祝日!$A$2:$G$744,4,0),0)</f>
        <v>0</v>
      </c>
      <c r="AC75" s="13">
        <f>IFERROR(VLOOKUP(AC141,祝日!$A$2:$G$744,4,0),0)</f>
        <v>0</v>
      </c>
      <c r="AD75" s="13">
        <f>IFERROR(VLOOKUP(AD141,祝日!$A$2:$G$744,4,0),0)</f>
        <v>0</v>
      </c>
      <c r="AE75" s="87"/>
      <c r="AF75" s="88"/>
      <c r="AG75" s="87"/>
      <c r="AH75" s="88"/>
      <c r="AK75" s="49"/>
      <c r="AL75" s="49"/>
      <c r="AO75" s="13">
        <f>IFERROR(VLOOKUP(AO141,祝日!$A$2:$G$744,4,0),0)</f>
        <v>0</v>
      </c>
    </row>
    <row r="76" spans="1:41" ht="119.3" customHeight="1" x14ac:dyDescent="0.5">
      <c r="A76" s="87"/>
      <c r="B76" s="14" t="s">
        <v>6</v>
      </c>
      <c r="C76" s="14">
        <f>IFERROR(VLOOKUP(C141,祝日!$A$2:$G$744,5,0),0)</f>
        <v>0</v>
      </c>
      <c r="D76" s="14">
        <f>IFERROR(VLOOKUP(D141,祝日!$A$2:$G$744,5,0),0)</f>
        <v>0</v>
      </c>
      <c r="E76" s="14">
        <f>IFERROR(VLOOKUP(E141,祝日!$A$2:$G$744,5,0),0)</f>
        <v>0</v>
      </c>
      <c r="F76" s="14">
        <f>IFERROR(VLOOKUP(F141,祝日!$A$2:$G$744,5,0),0)</f>
        <v>0</v>
      </c>
      <c r="G76" s="14">
        <f>IFERROR(VLOOKUP(G141,祝日!$A$2:$G$744,5,0),0)</f>
        <v>0</v>
      </c>
      <c r="H76" s="14">
        <f>IFERROR(VLOOKUP(H141,祝日!$A$2:$G$744,5,0),0)</f>
        <v>0</v>
      </c>
      <c r="I76" s="14">
        <f>IFERROR(VLOOKUP(I141,祝日!$A$2:$G$744,5,0),0)</f>
        <v>0</v>
      </c>
      <c r="J76" s="14">
        <f>IFERROR(VLOOKUP(J141,祝日!$A$2:$G$744,5,0),0)</f>
        <v>0</v>
      </c>
      <c r="K76" s="14">
        <f>IFERROR(VLOOKUP(K141,祝日!$A$2:$G$744,5,0),0)</f>
        <v>0</v>
      </c>
      <c r="L76" s="14">
        <f>IFERROR(VLOOKUP(L141,祝日!$A$2:$G$744,5,0),0)</f>
        <v>0</v>
      </c>
      <c r="M76" s="14">
        <f>IFERROR(VLOOKUP(M141,祝日!$A$2:$G$744,5,0),0)</f>
        <v>0</v>
      </c>
      <c r="N76" s="14">
        <f>IFERROR(VLOOKUP(N141,祝日!$A$2:$G$744,5,0),0)</f>
        <v>0</v>
      </c>
      <c r="O76" s="14">
        <f>IFERROR(VLOOKUP(O141,祝日!$A$2:$G$744,5,0),0)</f>
        <v>0</v>
      </c>
      <c r="P76" s="14">
        <f>IFERROR(VLOOKUP(P141,祝日!$A$2:$G$744,5,0),0)</f>
        <v>0</v>
      </c>
      <c r="Q76" s="14">
        <f>IFERROR(VLOOKUP(Q141,祝日!$A$2:$G$744,5,0),0)</f>
        <v>0</v>
      </c>
      <c r="R76" s="14">
        <f>IFERROR(VLOOKUP(R141,祝日!$A$2:$G$744,5,0),0)</f>
        <v>0</v>
      </c>
      <c r="S76" s="14">
        <f>IFERROR(VLOOKUP(S141,祝日!$A$2:$G$744,5,0),0)</f>
        <v>0</v>
      </c>
      <c r="T76" s="14">
        <f>IFERROR(VLOOKUP(T141,祝日!$A$2:$G$744,5,0),0)</f>
        <v>0</v>
      </c>
      <c r="U76" s="14">
        <f>IFERROR(VLOOKUP(U141,祝日!$A$2:$G$744,5,0),0)</f>
        <v>0</v>
      </c>
      <c r="V76" s="14">
        <f>IFERROR(VLOOKUP(V141,祝日!$A$2:$G$744,5,0),0)</f>
        <v>0</v>
      </c>
      <c r="W76" s="14">
        <f>IFERROR(VLOOKUP(W141,祝日!$A$2:$G$744,5,0),0)</f>
        <v>0</v>
      </c>
      <c r="X76" s="14">
        <f>IFERROR(VLOOKUP(X141,祝日!$A$2:$G$744,5,0),0)</f>
        <v>0</v>
      </c>
      <c r="Y76" s="14">
        <f>IFERROR(VLOOKUP(Y141,祝日!$A$2:$G$744,5,0),0)</f>
        <v>0</v>
      </c>
      <c r="Z76" s="14">
        <f>IFERROR(VLOOKUP(Z141,祝日!$A$2:$G$744,5,0),0)</f>
        <v>0</v>
      </c>
      <c r="AA76" s="14">
        <f>IFERROR(VLOOKUP(AA141,祝日!$A$2:$G$744,5,0),0)</f>
        <v>0</v>
      </c>
      <c r="AB76" s="14">
        <f>IFERROR(VLOOKUP(AB141,祝日!$A$2:$G$744,5,0),0)</f>
        <v>0</v>
      </c>
      <c r="AC76" s="14">
        <f>IFERROR(VLOOKUP(AC141,祝日!$A$2:$G$744,5,0),0)</f>
        <v>0</v>
      </c>
      <c r="AD76" s="14">
        <f>IFERROR(VLOOKUP(AD141,祝日!$A$2:$G$744,5,0),0)</f>
        <v>0</v>
      </c>
      <c r="AE76" s="87"/>
      <c r="AF76" s="88"/>
      <c r="AG76" s="87"/>
      <c r="AH76" s="88"/>
      <c r="AI76" s="39"/>
      <c r="AJ76" s="39"/>
      <c r="AK76" s="50"/>
      <c r="AL76" s="50"/>
      <c r="AO76" s="14">
        <f>IFERROR(VLOOKUP(AO141,祝日!$A$2:$G$744,5,0),0)</f>
        <v>0</v>
      </c>
    </row>
    <row r="77" spans="1:41" ht="28.5" customHeight="1" x14ac:dyDescent="0.5">
      <c r="A77" s="87"/>
      <c r="B77" s="13" t="s">
        <v>7</v>
      </c>
      <c r="C77" s="128">
        <f>IFERROR(VLOOKUP(C141,祝日!$A$2:$G$744,6,0),0)</f>
        <v>0</v>
      </c>
      <c r="D77" s="128">
        <f>IFERROR(VLOOKUP(D141,祝日!$A$2:$G$744,6,0),0)</f>
        <v>0</v>
      </c>
      <c r="E77" s="128">
        <f>IFERROR(VLOOKUP(E141,祝日!$A$2:$G$744,6,0),0)</f>
        <v>0</v>
      </c>
      <c r="F77" s="128">
        <f>IFERROR(VLOOKUP(F141,祝日!$A$2:$G$744,6,0),0)</f>
        <v>0</v>
      </c>
      <c r="G77" s="128">
        <f>IFERROR(VLOOKUP(G141,祝日!$A$2:$G$744,6,0),0)</f>
        <v>0</v>
      </c>
      <c r="H77" s="128">
        <f>IFERROR(VLOOKUP(H141,祝日!$A$2:$G$744,6,0),0)</f>
        <v>0</v>
      </c>
      <c r="I77" s="128">
        <f>IFERROR(VLOOKUP(I141,祝日!$A$2:$G$744,6,0),0)</f>
        <v>0</v>
      </c>
      <c r="J77" s="128">
        <f>IFERROR(VLOOKUP(J141,祝日!$A$2:$G$744,6,0),0)</f>
        <v>0</v>
      </c>
      <c r="K77" s="128">
        <f>IFERROR(VLOOKUP(K141,祝日!$A$2:$G$744,6,0),0)</f>
        <v>0</v>
      </c>
      <c r="L77" s="128">
        <f>IFERROR(VLOOKUP(L141,祝日!$A$2:$G$744,6,0),0)</f>
        <v>0</v>
      </c>
      <c r="M77" s="128">
        <f>IFERROR(VLOOKUP(M141,祝日!$A$2:$G$744,6,0),0)</f>
        <v>0</v>
      </c>
      <c r="N77" s="128">
        <f>IFERROR(VLOOKUP(N141,祝日!$A$2:$G$744,6,0),0)</f>
        <v>0</v>
      </c>
      <c r="O77" s="128">
        <f>IFERROR(VLOOKUP(O141,祝日!$A$2:$G$744,6,0),0)</f>
        <v>0</v>
      </c>
      <c r="P77" s="128">
        <f>IFERROR(VLOOKUP(P141,祝日!$A$2:$G$744,6,0),0)</f>
        <v>0</v>
      </c>
      <c r="Q77" s="128">
        <f>IFERROR(VLOOKUP(Q141,祝日!$A$2:$G$744,6,0),0)</f>
        <v>0</v>
      </c>
      <c r="R77" s="128">
        <f>IFERROR(VLOOKUP(R141,祝日!$A$2:$G$744,6,0),0)</f>
        <v>0</v>
      </c>
      <c r="S77" s="128">
        <f>IFERROR(VLOOKUP(S141,祝日!$A$2:$G$744,6,0),0)</f>
        <v>0</v>
      </c>
      <c r="T77" s="128">
        <f>IFERROR(VLOOKUP(T141,祝日!$A$2:$G$744,6,0),0)</f>
        <v>0</v>
      </c>
      <c r="U77" s="128">
        <f>IFERROR(VLOOKUP(U141,祝日!$A$2:$G$744,6,0),0)</f>
        <v>0</v>
      </c>
      <c r="V77" s="128">
        <f>IFERROR(VLOOKUP(V141,祝日!$A$2:$G$744,6,0),0)</f>
        <v>0</v>
      </c>
      <c r="W77" s="128">
        <f>IFERROR(VLOOKUP(W141,祝日!$A$2:$G$744,6,0),0)</f>
        <v>0</v>
      </c>
      <c r="X77" s="128">
        <f>IFERROR(VLOOKUP(X141,祝日!$A$2:$G$744,6,0),0)</f>
        <v>0</v>
      </c>
      <c r="Y77" s="128">
        <f>IFERROR(VLOOKUP(Y141,祝日!$A$2:$G$744,6,0),0)</f>
        <v>0</v>
      </c>
      <c r="Z77" s="128">
        <f>IFERROR(VLOOKUP(Z141,祝日!$A$2:$G$744,6,0),0)</f>
        <v>0</v>
      </c>
      <c r="AA77" s="128">
        <f>IFERROR(VLOOKUP(AA141,祝日!$A$2:$G$744,6,0),0)</f>
        <v>0</v>
      </c>
      <c r="AB77" s="128">
        <f>IFERROR(VLOOKUP(AB141,祝日!$A$2:$G$744,6,0),0)</f>
        <v>0</v>
      </c>
      <c r="AC77" s="128">
        <f>IFERROR(VLOOKUP(AC141,祝日!$A$2:$G$744,6,0),0)</f>
        <v>0</v>
      </c>
      <c r="AD77" s="128">
        <f>IFERROR(VLOOKUP(AD141,祝日!$A$2:$G$744,6,0),0)</f>
        <v>0</v>
      </c>
      <c r="AE77" s="52">
        <f>(COUNTBLANK(C77:AD77))+(COUNTIF(C77:AD77,"0"))+(COUNTIF(C77:AD77,"休"))+(COUNTIF(C77:AD77,"夏"))</f>
        <v>28</v>
      </c>
      <c r="AF77" s="53">
        <f>(COUNTIF(C77:AD77,"休"))+(COUNTIF(C77:AD77,"夏"))</f>
        <v>0</v>
      </c>
      <c r="AG77" s="52">
        <f>(COUNTBLANK(C78:AD78))+(COUNTIF(C78:AD78,"0"))+(COUNTIF(C78:AD78,"休"))+(COUNTIF(C78:AD78,"代")+(COUNTIF(C78:AD78,"夏")))</f>
        <v>28</v>
      </c>
      <c r="AH77" s="53">
        <f>(COUNTIF(C78:AD78,"休"))+(COUNTIF(C78:AD78,"代")+(COUNTIF(C78:AD78,"夏")))</f>
        <v>0</v>
      </c>
      <c r="AK77" s="49"/>
      <c r="AL77" s="49"/>
      <c r="AO77" s="51">
        <f>IFERROR(VLOOKUP(AO141,祝日!$A$2:$G$744,6,0),0)</f>
        <v>0</v>
      </c>
    </row>
    <row r="78" spans="1:41" ht="28.5" customHeight="1" thickBot="1" x14ac:dyDescent="0.55000000000000004">
      <c r="A78" s="109"/>
      <c r="B78" s="57" t="s">
        <v>8</v>
      </c>
      <c r="C78" s="129">
        <f>IFERROR(VLOOKUP(C141,祝日!$A$2:$G$744,7,0),0)</f>
        <v>0</v>
      </c>
      <c r="D78" s="129">
        <f>IFERROR(VLOOKUP(D141,祝日!$A$2:$G$744,7,0),0)</f>
        <v>0</v>
      </c>
      <c r="E78" s="129">
        <f>IFERROR(VLOOKUP(E141,祝日!$A$2:$G$744,7,0),0)</f>
        <v>0</v>
      </c>
      <c r="F78" s="129">
        <f>IFERROR(VLOOKUP(F141,祝日!$A$2:$G$744,7,0),0)</f>
        <v>0</v>
      </c>
      <c r="G78" s="129">
        <f>IFERROR(VLOOKUP(G141,祝日!$A$2:$G$744,7,0),0)</f>
        <v>0</v>
      </c>
      <c r="H78" s="129">
        <f>IFERROR(VLOOKUP(H141,祝日!$A$2:$G$744,7,0),0)</f>
        <v>0</v>
      </c>
      <c r="I78" s="129">
        <f>IFERROR(VLOOKUP(I141,祝日!$A$2:$G$744,7,0),0)</f>
        <v>0</v>
      </c>
      <c r="J78" s="129">
        <f>IFERROR(VLOOKUP(J141,祝日!$A$2:$G$744,7,0),0)</f>
        <v>0</v>
      </c>
      <c r="K78" s="129">
        <f>IFERROR(VLOOKUP(K141,祝日!$A$2:$G$744,7,0),0)</f>
        <v>0</v>
      </c>
      <c r="L78" s="129">
        <f>IFERROR(VLOOKUP(L141,祝日!$A$2:$G$744,7,0),0)</f>
        <v>0</v>
      </c>
      <c r="M78" s="129">
        <f>IFERROR(VLOOKUP(M141,祝日!$A$2:$G$744,7,0),0)</f>
        <v>0</v>
      </c>
      <c r="N78" s="129">
        <f>IFERROR(VLOOKUP(N141,祝日!$A$2:$G$744,7,0),0)</f>
        <v>0</v>
      </c>
      <c r="O78" s="129">
        <f>IFERROR(VLOOKUP(O141,祝日!$A$2:$G$744,7,0),0)</f>
        <v>0</v>
      </c>
      <c r="P78" s="129">
        <f>IFERROR(VLOOKUP(P141,祝日!$A$2:$G$744,7,0),0)</f>
        <v>0</v>
      </c>
      <c r="Q78" s="129">
        <f>IFERROR(VLOOKUP(Q141,祝日!$A$2:$G$744,7,0),0)</f>
        <v>0</v>
      </c>
      <c r="R78" s="129">
        <f>IFERROR(VLOOKUP(R141,祝日!$A$2:$G$744,7,0),0)</f>
        <v>0</v>
      </c>
      <c r="S78" s="129">
        <f>IFERROR(VLOOKUP(S141,祝日!$A$2:$G$744,7,0),0)</f>
        <v>0</v>
      </c>
      <c r="T78" s="129">
        <f>IFERROR(VLOOKUP(T141,祝日!$A$2:$G$744,7,0),0)</f>
        <v>0</v>
      </c>
      <c r="U78" s="129">
        <f>IFERROR(VLOOKUP(U141,祝日!$A$2:$G$744,7,0),0)</f>
        <v>0</v>
      </c>
      <c r="V78" s="129">
        <f>IFERROR(VLOOKUP(V141,祝日!$A$2:$G$744,7,0),0)</f>
        <v>0</v>
      </c>
      <c r="W78" s="129">
        <f>IFERROR(VLOOKUP(W141,祝日!$A$2:$G$744,7,0),0)</f>
        <v>0</v>
      </c>
      <c r="X78" s="129">
        <f>IFERROR(VLOOKUP(X141,祝日!$A$2:$G$744,7,0),0)</f>
        <v>0</v>
      </c>
      <c r="Y78" s="129">
        <f>IFERROR(VLOOKUP(Y141,祝日!$A$2:$G$744,7,0),0)</f>
        <v>0</v>
      </c>
      <c r="Z78" s="129">
        <f>IFERROR(VLOOKUP(Z141,祝日!$A$2:$G$744,7,0),0)</f>
        <v>0</v>
      </c>
      <c r="AA78" s="129">
        <f>IFERROR(VLOOKUP(AA141,祝日!$A$2:$G$744,7,0),0)</f>
        <v>0</v>
      </c>
      <c r="AB78" s="129">
        <f>IFERROR(VLOOKUP(AB141,祝日!$A$2:$G$744,7,0),0)</f>
        <v>0</v>
      </c>
      <c r="AC78" s="129">
        <f>IFERROR(VLOOKUP(AC141,祝日!$A$2:$G$744,7,0),0)</f>
        <v>0</v>
      </c>
      <c r="AD78" s="129">
        <f>IFERROR(VLOOKUP(AD141,祝日!$A$2:$G$744,7,0),0)</f>
        <v>0</v>
      </c>
      <c r="AE78" s="77" t="str">
        <f>IFERROR(IF(AK78&gt;0.285,$F$117,IF(AK78&gt;0.249,$F$118,IF(AK78&gt;0.214,$F$119,$F$120))),0)</f>
        <v>未達成</v>
      </c>
      <c r="AF78" s="78"/>
      <c r="AG78" s="77" t="str">
        <f>IFERROR(IF(AL78&gt;0.285,$F$117,IF(AL78&gt;0.249,$F$118,IF(AL78&gt;0.214,$F$119,$F$120))),0)</f>
        <v>未達成</v>
      </c>
      <c r="AH78" s="78"/>
      <c r="AK78" s="55">
        <f>AF77/AE77</f>
        <v>0</v>
      </c>
      <c r="AL78" s="56">
        <f>AH77/AG77</f>
        <v>0</v>
      </c>
      <c r="AO78" s="58">
        <f>IFERROR(VLOOKUP(AO141,祝日!$A$2:$G$744,7,0),0)</f>
        <v>0</v>
      </c>
    </row>
    <row r="79" spans="1:41" ht="23.25" customHeight="1" x14ac:dyDescent="0.5">
      <c r="A79" s="106" t="s">
        <v>105</v>
      </c>
      <c r="B79" s="12" t="s">
        <v>2</v>
      </c>
      <c r="C79" s="12">
        <f>IFERROR(VLOOKUP(C142,祝日!$A$2:$G$744,2,0),0)</f>
        <v>0</v>
      </c>
      <c r="D79" s="12">
        <f>IFERROR(VLOOKUP(D142,祝日!$A$2:$G$744,2,0),0)</f>
        <v>0</v>
      </c>
      <c r="E79" s="12">
        <f>IFERROR(VLOOKUP(E142,祝日!$A$2:$G$744,2,0),0)</f>
        <v>0</v>
      </c>
      <c r="F79" s="12">
        <f>IFERROR(VLOOKUP(F142,祝日!$A$2:$G$744,2,0),0)</f>
        <v>0</v>
      </c>
      <c r="G79" s="12">
        <f>IFERROR(VLOOKUP(G142,祝日!$A$2:$G$744,2,0),0)</f>
        <v>0</v>
      </c>
      <c r="H79" s="12">
        <f>IFERROR(VLOOKUP(H142,祝日!$A$2:$G$744,2,0),0)</f>
        <v>0</v>
      </c>
      <c r="I79" s="12">
        <f>IFERROR(VLOOKUP(I142,祝日!$A$2:$G$744,2,0),0)</f>
        <v>0</v>
      </c>
      <c r="J79" s="12">
        <f>IFERROR(VLOOKUP(J142,祝日!$A$2:$G$744,2,0),0)</f>
        <v>0</v>
      </c>
      <c r="K79" s="12">
        <f>IFERROR(VLOOKUP(K142,祝日!$A$2:$G$744,2,0),0)</f>
        <v>0</v>
      </c>
      <c r="L79" s="12">
        <f>IFERROR(VLOOKUP(L142,祝日!$A$2:$G$744,2,0),0)</f>
        <v>0</v>
      </c>
      <c r="M79" s="12">
        <f>IFERROR(VLOOKUP(M142,祝日!$A$2:$G$744,2,0),0)</f>
        <v>0</v>
      </c>
      <c r="N79" s="12">
        <f>IFERROR(VLOOKUP(N142,祝日!$A$2:$G$744,2,0),0)</f>
        <v>0</v>
      </c>
      <c r="O79" s="12">
        <f>IFERROR(VLOOKUP(O142,祝日!$A$2:$G$744,2,0),0)</f>
        <v>0</v>
      </c>
      <c r="P79" s="12">
        <f>IFERROR(VLOOKUP(P142,祝日!$A$2:$G$744,2,0),0)</f>
        <v>0</v>
      </c>
      <c r="Q79" s="12">
        <f>IFERROR(VLOOKUP(Q142,祝日!$A$2:$G$744,2,0),0)</f>
        <v>0</v>
      </c>
      <c r="R79" s="12">
        <f>IFERROR(VLOOKUP(R142,祝日!$A$2:$G$744,2,0),0)</f>
        <v>0</v>
      </c>
      <c r="S79" s="12">
        <f>IFERROR(VLOOKUP(S142,祝日!$A$2:$G$744,2,0),0)</f>
        <v>0</v>
      </c>
      <c r="T79" s="12">
        <f>IFERROR(VLOOKUP(T142,祝日!$A$2:$G$744,2,0),0)</f>
        <v>0</v>
      </c>
      <c r="U79" s="12">
        <f>IFERROR(VLOOKUP(U142,祝日!$A$2:$G$744,2,0),0)</f>
        <v>0</v>
      </c>
      <c r="V79" s="12">
        <f>IFERROR(VLOOKUP(V142,祝日!$A$2:$G$744,2,0),0)</f>
        <v>0</v>
      </c>
      <c r="W79" s="12">
        <f>IFERROR(VLOOKUP(W142,祝日!$A$2:$G$744,2,0),0)</f>
        <v>0</v>
      </c>
      <c r="X79" s="12">
        <f>IFERROR(VLOOKUP(X142,祝日!$A$2:$G$744,2,0),0)</f>
        <v>0</v>
      </c>
      <c r="Y79" s="12">
        <f>IFERROR(VLOOKUP(Y142,祝日!$A$2:$G$744,2,0),0)</f>
        <v>0</v>
      </c>
      <c r="Z79" s="12">
        <f>IFERROR(VLOOKUP(Z142,祝日!$A$2:$G$744,2,0),0)</f>
        <v>0</v>
      </c>
      <c r="AA79" s="12">
        <f>IFERROR(VLOOKUP(AA142,祝日!$A$2:$G$744,2,0),0)</f>
        <v>0</v>
      </c>
      <c r="AB79" s="12">
        <f>IFERROR(VLOOKUP(AB142,祝日!$A$2:$G$744,2,0),0)</f>
        <v>0</v>
      </c>
      <c r="AC79" s="12">
        <f>IFERROR(VLOOKUP(AC142,祝日!$A$2:$G$744,2,0),0)</f>
        <v>0</v>
      </c>
      <c r="AD79" s="12">
        <f>IFERROR(VLOOKUP(AD142,祝日!$A$2:$G$744,2,0),0)</f>
        <v>0</v>
      </c>
      <c r="AE79" s="87" t="s">
        <v>40</v>
      </c>
      <c r="AF79" s="88" t="s">
        <v>41</v>
      </c>
      <c r="AG79" s="87" t="s">
        <v>40</v>
      </c>
      <c r="AH79" s="88" t="s">
        <v>42</v>
      </c>
      <c r="AK79" s="49"/>
      <c r="AL79" s="49"/>
      <c r="AO79" s="12">
        <f>IFERROR(VLOOKUP(AO142,祝日!$A$2:$G$744,2,0),0)</f>
        <v>0</v>
      </c>
    </row>
    <row r="80" spans="1:41" ht="23.25" customHeight="1" x14ac:dyDescent="0.5">
      <c r="A80" s="87"/>
      <c r="B80" s="13" t="s">
        <v>4</v>
      </c>
      <c r="C80" s="13">
        <f>IFERROR(VLOOKUP(C142,祝日!$A$2:$G$744,3,0),0)</f>
        <v>0</v>
      </c>
      <c r="D80" s="13">
        <f>IFERROR(VLOOKUP(D142,祝日!$A$2:$G$744,3,0),0)</f>
        <v>0</v>
      </c>
      <c r="E80" s="13">
        <f>IFERROR(VLOOKUP(E142,祝日!$A$2:$G$744,3,0),0)</f>
        <v>0</v>
      </c>
      <c r="F80" s="13">
        <f>IFERROR(VLOOKUP(F142,祝日!$A$2:$G$744,3,0),0)</f>
        <v>0</v>
      </c>
      <c r="G80" s="13">
        <f>IFERROR(VLOOKUP(G142,祝日!$A$2:$G$744,3,0),0)</f>
        <v>0</v>
      </c>
      <c r="H80" s="13">
        <f>IFERROR(VLOOKUP(H142,祝日!$A$2:$G$744,3,0),0)</f>
        <v>0</v>
      </c>
      <c r="I80" s="13">
        <f>IFERROR(VLOOKUP(I142,祝日!$A$2:$G$744,3,0),0)</f>
        <v>0</v>
      </c>
      <c r="J80" s="13">
        <f>IFERROR(VLOOKUP(J142,祝日!$A$2:$G$744,3,0),0)</f>
        <v>0</v>
      </c>
      <c r="K80" s="13">
        <f>IFERROR(VLOOKUP(K142,祝日!$A$2:$G$744,3,0),0)</f>
        <v>0</v>
      </c>
      <c r="L80" s="13">
        <f>IFERROR(VLOOKUP(L142,祝日!$A$2:$G$744,3,0),0)</f>
        <v>0</v>
      </c>
      <c r="M80" s="13">
        <f>IFERROR(VLOOKUP(M142,祝日!$A$2:$G$744,3,0),0)</f>
        <v>0</v>
      </c>
      <c r="N80" s="13">
        <f>IFERROR(VLOOKUP(N142,祝日!$A$2:$G$744,3,0),0)</f>
        <v>0</v>
      </c>
      <c r="O80" s="13">
        <f>IFERROR(VLOOKUP(O142,祝日!$A$2:$G$744,3,0),0)</f>
        <v>0</v>
      </c>
      <c r="P80" s="13">
        <f>IFERROR(VLOOKUP(P142,祝日!$A$2:$G$744,3,0),0)</f>
        <v>0</v>
      </c>
      <c r="Q80" s="13">
        <f>IFERROR(VLOOKUP(Q142,祝日!$A$2:$G$744,3,0),0)</f>
        <v>0</v>
      </c>
      <c r="R80" s="13">
        <f>IFERROR(VLOOKUP(R142,祝日!$A$2:$G$744,3,0),0)</f>
        <v>0</v>
      </c>
      <c r="S80" s="13">
        <f>IFERROR(VLOOKUP(S142,祝日!$A$2:$G$744,3,0),0)</f>
        <v>0</v>
      </c>
      <c r="T80" s="13">
        <f>IFERROR(VLOOKUP(T142,祝日!$A$2:$G$744,3,0),0)</f>
        <v>0</v>
      </c>
      <c r="U80" s="13">
        <f>IFERROR(VLOOKUP(U142,祝日!$A$2:$G$744,3,0),0)</f>
        <v>0</v>
      </c>
      <c r="V80" s="13">
        <f>IFERROR(VLOOKUP(V142,祝日!$A$2:$G$744,3,0),0)</f>
        <v>0</v>
      </c>
      <c r="W80" s="13">
        <f>IFERROR(VLOOKUP(W142,祝日!$A$2:$G$744,3,0),0)</f>
        <v>0</v>
      </c>
      <c r="X80" s="13">
        <f>IFERROR(VLOOKUP(X142,祝日!$A$2:$G$744,3,0),0)</f>
        <v>0</v>
      </c>
      <c r="Y80" s="13">
        <f>IFERROR(VLOOKUP(Y142,祝日!$A$2:$G$744,3,0),0)</f>
        <v>0</v>
      </c>
      <c r="Z80" s="13">
        <f>IFERROR(VLOOKUP(Z142,祝日!$A$2:$G$744,3,0),0)</f>
        <v>0</v>
      </c>
      <c r="AA80" s="13">
        <f>IFERROR(VLOOKUP(AA142,祝日!$A$2:$G$744,3,0),0)</f>
        <v>0</v>
      </c>
      <c r="AB80" s="13">
        <f>IFERROR(VLOOKUP(AB142,祝日!$A$2:$G$744,3,0),0)</f>
        <v>0</v>
      </c>
      <c r="AC80" s="13">
        <f>IFERROR(VLOOKUP(AC142,祝日!$A$2:$G$744,3,0),0)</f>
        <v>0</v>
      </c>
      <c r="AD80" s="13">
        <f>IFERROR(VLOOKUP(AD142,祝日!$A$2:$G$744,3,0),0)</f>
        <v>0</v>
      </c>
      <c r="AE80" s="87"/>
      <c r="AF80" s="88"/>
      <c r="AG80" s="87"/>
      <c r="AH80" s="88"/>
      <c r="AK80" s="49"/>
      <c r="AL80" s="49"/>
      <c r="AO80" s="13">
        <f>IFERROR(VLOOKUP(AO142,祝日!$A$2:$G$744,3,0),0)</f>
        <v>0</v>
      </c>
    </row>
    <row r="81" spans="1:41" ht="23.25" customHeight="1" x14ac:dyDescent="0.5">
      <c r="A81" s="87"/>
      <c r="B81" s="13" t="s">
        <v>5</v>
      </c>
      <c r="C81" s="13">
        <f>IFERROR(VLOOKUP(C142,祝日!$A$2:$G$744,4,0),0)</f>
        <v>0</v>
      </c>
      <c r="D81" s="13">
        <f>IFERROR(VLOOKUP(D142,祝日!$A$2:$G$744,4,0),0)</f>
        <v>0</v>
      </c>
      <c r="E81" s="13">
        <f>IFERROR(VLOOKUP(E142,祝日!$A$2:$G$744,4,0),0)</f>
        <v>0</v>
      </c>
      <c r="F81" s="13">
        <f>IFERROR(VLOOKUP(F142,祝日!$A$2:$G$744,4,0),0)</f>
        <v>0</v>
      </c>
      <c r="G81" s="13">
        <f>IFERROR(VLOOKUP(G142,祝日!$A$2:$G$744,4,0),0)</f>
        <v>0</v>
      </c>
      <c r="H81" s="13">
        <f>IFERROR(VLOOKUP(H142,祝日!$A$2:$G$744,4,0),0)</f>
        <v>0</v>
      </c>
      <c r="I81" s="13">
        <f>IFERROR(VLOOKUP(I142,祝日!$A$2:$G$744,4,0),0)</f>
        <v>0</v>
      </c>
      <c r="J81" s="13">
        <f>IFERROR(VLOOKUP(J142,祝日!$A$2:$G$744,4,0),0)</f>
        <v>0</v>
      </c>
      <c r="K81" s="13">
        <f>IFERROR(VLOOKUP(K142,祝日!$A$2:$G$744,4,0),0)</f>
        <v>0</v>
      </c>
      <c r="L81" s="13">
        <f>IFERROR(VLOOKUP(L142,祝日!$A$2:$G$744,4,0),0)</f>
        <v>0</v>
      </c>
      <c r="M81" s="13">
        <f>IFERROR(VLOOKUP(M142,祝日!$A$2:$G$744,4,0),0)</f>
        <v>0</v>
      </c>
      <c r="N81" s="13">
        <f>IFERROR(VLOOKUP(N142,祝日!$A$2:$G$744,4,0),0)</f>
        <v>0</v>
      </c>
      <c r="O81" s="13">
        <f>IFERROR(VLOOKUP(O142,祝日!$A$2:$G$744,4,0),0)</f>
        <v>0</v>
      </c>
      <c r="P81" s="13">
        <f>IFERROR(VLOOKUP(P142,祝日!$A$2:$G$744,4,0),0)</f>
        <v>0</v>
      </c>
      <c r="Q81" s="13">
        <f>IFERROR(VLOOKUP(Q142,祝日!$A$2:$G$744,4,0),0)</f>
        <v>0</v>
      </c>
      <c r="R81" s="13">
        <f>IFERROR(VLOOKUP(R142,祝日!$A$2:$G$744,4,0),0)</f>
        <v>0</v>
      </c>
      <c r="S81" s="13">
        <f>IFERROR(VLOOKUP(S142,祝日!$A$2:$G$744,4,0),0)</f>
        <v>0</v>
      </c>
      <c r="T81" s="13">
        <f>IFERROR(VLOOKUP(T142,祝日!$A$2:$G$744,4,0),0)</f>
        <v>0</v>
      </c>
      <c r="U81" s="13">
        <f>IFERROR(VLOOKUP(U142,祝日!$A$2:$G$744,4,0),0)</f>
        <v>0</v>
      </c>
      <c r="V81" s="13">
        <f>IFERROR(VLOOKUP(V142,祝日!$A$2:$G$744,4,0),0)</f>
        <v>0</v>
      </c>
      <c r="W81" s="13">
        <f>IFERROR(VLOOKUP(W142,祝日!$A$2:$G$744,4,0),0)</f>
        <v>0</v>
      </c>
      <c r="X81" s="13">
        <f>IFERROR(VLOOKUP(X142,祝日!$A$2:$G$744,4,0),0)</f>
        <v>0</v>
      </c>
      <c r="Y81" s="13">
        <f>IFERROR(VLOOKUP(Y142,祝日!$A$2:$G$744,4,0),0)</f>
        <v>0</v>
      </c>
      <c r="Z81" s="13">
        <f>IFERROR(VLOOKUP(Z142,祝日!$A$2:$G$744,4,0),0)</f>
        <v>0</v>
      </c>
      <c r="AA81" s="13">
        <f>IFERROR(VLOOKUP(AA142,祝日!$A$2:$G$744,4,0),0)</f>
        <v>0</v>
      </c>
      <c r="AB81" s="13">
        <f>IFERROR(VLOOKUP(AB142,祝日!$A$2:$G$744,4,0),0)</f>
        <v>0</v>
      </c>
      <c r="AC81" s="13">
        <f>IFERROR(VLOOKUP(AC142,祝日!$A$2:$G$744,4,0),0)</f>
        <v>0</v>
      </c>
      <c r="AD81" s="13">
        <f>IFERROR(VLOOKUP(AD142,祝日!$A$2:$G$744,4,0),0)</f>
        <v>0</v>
      </c>
      <c r="AE81" s="87"/>
      <c r="AF81" s="88"/>
      <c r="AG81" s="87"/>
      <c r="AH81" s="88"/>
      <c r="AK81" s="49"/>
      <c r="AL81" s="49"/>
      <c r="AO81" s="13">
        <f>IFERROR(VLOOKUP(AO142,祝日!$A$2:$G$744,4,0),0)</f>
        <v>0</v>
      </c>
    </row>
    <row r="82" spans="1:41" ht="119.3" customHeight="1" x14ac:dyDescent="0.5">
      <c r="A82" s="87"/>
      <c r="B82" s="14" t="s">
        <v>6</v>
      </c>
      <c r="C82" s="14">
        <f>IFERROR(VLOOKUP(C142,祝日!$A$2:$G$744,5,0),0)</f>
        <v>0</v>
      </c>
      <c r="D82" s="14">
        <f>IFERROR(VLOOKUP(D142,祝日!$A$2:$G$744,5,0),0)</f>
        <v>0</v>
      </c>
      <c r="E82" s="14">
        <f>IFERROR(VLOOKUP(E142,祝日!$A$2:$G$744,5,0),0)</f>
        <v>0</v>
      </c>
      <c r="F82" s="14">
        <f>IFERROR(VLOOKUP(F142,祝日!$A$2:$G$744,5,0),0)</f>
        <v>0</v>
      </c>
      <c r="G82" s="14">
        <f>IFERROR(VLOOKUP(G142,祝日!$A$2:$G$744,5,0),0)</f>
        <v>0</v>
      </c>
      <c r="H82" s="14">
        <f>IFERROR(VLOOKUP(H142,祝日!$A$2:$G$744,5,0),0)</f>
        <v>0</v>
      </c>
      <c r="I82" s="14">
        <f>IFERROR(VLOOKUP(I142,祝日!$A$2:$G$744,5,0),0)</f>
        <v>0</v>
      </c>
      <c r="J82" s="14">
        <f>IFERROR(VLOOKUP(J142,祝日!$A$2:$G$744,5,0),0)</f>
        <v>0</v>
      </c>
      <c r="K82" s="14">
        <f>IFERROR(VLOOKUP(K142,祝日!$A$2:$G$744,5,0),0)</f>
        <v>0</v>
      </c>
      <c r="L82" s="14">
        <f>IFERROR(VLOOKUP(L142,祝日!$A$2:$G$744,5,0),0)</f>
        <v>0</v>
      </c>
      <c r="M82" s="14">
        <f>IFERROR(VLOOKUP(M142,祝日!$A$2:$G$744,5,0),0)</f>
        <v>0</v>
      </c>
      <c r="N82" s="14">
        <f>IFERROR(VLOOKUP(N142,祝日!$A$2:$G$744,5,0),0)</f>
        <v>0</v>
      </c>
      <c r="O82" s="14">
        <f>IFERROR(VLOOKUP(O142,祝日!$A$2:$G$744,5,0),0)</f>
        <v>0</v>
      </c>
      <c r="P82" s="14">
        <f>IFERROR(VLOOKUP(P142,祝日!$A$2:$G$744,5,0),0)</f>
        <v>0</v>
      </c>
      <c r="Q82" s="14">
        <f>IFERROR(VLOOKUP(Q142,祝日!$A$2:$G$744,5,0),0)</f>
        <v>0</v>
      </c>
      <c r="R82" s="14">
        <f>IFERROR(VLOOKUP(R142,祝日!$A$2:$G$744,5,0),0)</f>
        <v>0</v>
      </c>
      <c r="S82" s="14">
        <f>IFERROR(VLOOKUP(S142,祝日!$A$2:$G$744,5,0),0)</f>
        <v>0</v>
      </c>
      <c r="T82" s="14">
        <f>IFERROR(VLOOKUP(T142,祝日!$A$2:$G$744,5,0),0)</f>
        <v>0</v>
      </c>
      <c r="U82" s="14">
        <f>IFERROR(VLOOKUP(U142,祝日!$A$2:$G$744,5,0),0)</f>
        <v>0</v>
      </c>
      <c r="V82" s="14">
        <f>IFERROR(VLOOKUP(V142,祝日!$A$2:$G$744,5,0),0)</f>
        <v>0</v>
      </c>
      <c r="W82" s="14">
        <f>IFERROR(VLOOKUP(W142,祝日!$A$2:$G$744,5,0),0)</f>
        <v>0</v>
      </c>
      <c r="X82" s="14">
        <f>IFERROR(VLOOKUP(X142,祝日!$A$2:$G$744,5,0),0)</f>
        <v>0</v>
      </c>
      <c r="Y82" s="14">
        <f>IFERROR(VLOOKUP(Y142,祝日!$A$2:$G$744,5,0),0)</f>
        <v>0</v>
      </c>
      <c r="Z82" s="14">
        <f>IFERROR(VLOOKUP(Z142,祝日!$A$2:$G$744,5,0),0)</f>
        <v>0</v>
      </c>
      <c r="AA82" s="14">
        <f>IFERROR(VLOOKUP(AA142,祝日!$A$2:$G$744,5,0),0)</f>
        <v>0</v>
      </c>
      <c r="AB82" s="14">
        <f>IFERROR(VLOOKUP(AB142,祝日!$A$2:$G$744,5,0),0)</f>
        <v>0</v>
      </c>
      <c r="AC82" s="14">
        <f>IFERROR(VLOOKUP(AC142,祝日!$A$2:$G$744,5,0),0)</f>
        <v>0</v>
      </c>
      <c r="AD82" s="14">
        <f>IFERROR(VLOOKUP(AD142,祝日!$A$2:$G$744,5,0),0)</f>
        <v>0</v>
      </c>
      <c r="AE82" s="87"/>
      <c r="AF82" s="88"/>
      <c r="AG82" s="87"/>
      <c r="AH82" s="88"/>
      <c r="AI82" s="39"/>
      <c r="AJ82" s="39"/>
      <c r="AK82" s="50"/>
      <c r="AL82" s="50"/>
      <c r="AO82" s="14">
        <f>IFERROR(VLOOKUP(AO142,祝日!$A$2:$G$744,5,0),0)</f>
        <v>0</v>
      </c>
    </row>
    <row r="83" spans="1:41" ht="28.5" customHeight="1" x14ac:dyDescent="0.5">
      <c r="A83" s="87"/>
      <c r="B83" s="13" t="s">
        <v>7</v>
      </c>
      <c r="C83" s="128">
        <f>IFERROR(VLOOKUP(C142,祝日!$A$2:$G$744,6,0),0)</f>
        <v>0</v>
      </c>
      <c r="D83" s="128">
        <f>IFERROR(VLOOKUP(D142,祝日!$A$2:$G$744,6,0),0)</f>
        <v>0</v>
      </c>
      <c r="E83" s="128">
        <f>IFERROR(VLOOKUP(E142,祝日!$A$2:$G$744,6,0),0)</f>
        <v>0</v>
      </c>
      <c r="F83" s="128">
        <f>IFERROR(VLOOKUP(F142,祝日!$A$2:$G$744,6,0),0)</f>
        <v>0</v>
      </c>
      <c r="G83" s="128">
        <f>IFERROR(VLOOKUP(G142,祝日!$A$2:$G$744,6,0),0)</f>
        <v>0</v>
      </c>
      <c r="H83" s="128">
        <f>IFERROR(VLOOKUP(H142,祝日!$A$2:$G$744,6,0),0)</f>
        <v>0</v>
      </c>
      <c r="I83" s="128">
        <f>IFERROR(VLOOKUP(I142,祝日!$A$2:$G$744,6,0),0)</f>
        <v>0</v>
      </c>
      <c r="J83" s="128">
        <f>IFERROR(VLOOKUP(J142,祝日!$A$2:$G$744,6,0),0)</f>
        <v>0</v>
      </c>
      <c r="K83" s="128">
        <f>IFERROR(VLOOKUP(K142,祝日!$A$2:$G$744,6,0),0)</f>
        <v>0</v>
      </c>
      <c r="L83" s="128">
        <f>IFERROR(VLOOKUP(L142,祝日!$A$2:$G$744,6,0),0)</f>
        <v>0</v>
      </c>
      <c r="M83" s="128">
        <f>IFERROR(VLOOKUP(M142,祝日!$A$2:$G$744,6,0),0)</f>
        <v>0</v>
      </c>
      <c r="N83" s="128">
        <f>IFERROR(VLOOKUP(N142,祝日!$A$2:$G$744,6,0),0)</f>
        <v>0</v>
      </c>
      <c r="O83" s="128">
        <f>IFERROR(VLOOKUP(O142,祝日!$A$2:$G$744,6,0),0)</f>
        <v>0</v>
      </c>
      <c r="P83" s="128">
        <f>IFERROR(VLOOKUP(P142,祝日!$A$2:$G$744,6,0),0)</f>
        <v>0</v>
      </c>
      <c r="Q83" s="128">
        <f>IFERROR(VLOOKUP(Q142,祝日!$A$2:$G$744,6,0),0)</f>
        <v>0</v>
      </c>
      <c r="R83" s="128">
        <f>IFERROR(VLOOKUP(R142,祝日!$A$2:$G$744,6,0),0)</f>
        <v>0</v>
      </c>
      <c r="S83" s="128">
        <f>IFERROR(VLOOKUP(S142,祝日!$A$2:$G$744,6,0),0)</f>
        <v>0</v>
      </c>
      <c r="T83" s="128">
        <f>IFERROR(VLOOKUP(T142,祝日!$A$2:$G$744,6,0),0)</f>
        <v>0</v>
      </c>
      <c r="U83" s="128">
        <f>IFERROR(VLOOKUP(U142,祝日!$A$2:$G$744,6,0),0)</f>
        <v>0</v>
      </c>
      <c r="V83" s="128">
        <f>IFERROR(VLOOKUP(V142,祝日!$A$2:$G$744,6,0),0)</f>
        <v>0</v>
      </c>
      <c r="W83" s="128">
        <f>IFERROR(VLOOKUP(W142,祝日!$A$2:$G$744,6,0),0)</f>
        <v>0</v>
      </c>
      <c r="X83" s="128">
        <f>IFERROR(VLOOKUP(X142,祝日!$A$2:$G$744,6,0),0)</f>
        <v>0</v>
      </c>
      <c r="Y83" s="128">
        <f>IFERROR(VLOOKUP(Y142,祝日!$A$2:$G$744,6,0),0)</f>
        <v>0</v>
      </c>
      <c r="Z83" s="128">
        <f>IFERROR(VLOOKUP(Z142,祝日!$A$2:$G$744,6,0),0)</f>
        <v>0</v>
      </c>
      <c r="AA83" s="128">
        <f>IFERROR(VLOOKUP(AA142,祝日!$A$2:$G$744,6,0),0)</f>
        <v>0</v>
      </c>
      <c r="AB83" s="128">
        <f>IFERROR(VLOOKUP(AB142,祝日!$A$2:$G$744,6,0),0)</f>
        <v>0</v>
      </c>
      <c r="AC83" s="128">
        <f>IFERROR(VLOOKUP(AC142,祝日!$A$2:$G$744,6,0),0)</f>
        <v>0</v>
      </c>
      <c r="AD83" s="128">
        <f>IFERROR(VLOOKUP(AD142,祝日!$A$2:$G$744,6,0),0)</f>
        <v>0</v>
      </c>
      <c r="AE83" s="52">
        <f>(COUNTBLANK(C83:AD83))+(COUNTIF(C83:AD83,"0"))+(COUNTIF(C83:AD83,"休"))+(COUNTIF(C83:AD83,"夏"))</f>
        <v>28</v>
      </c>
      <c r="AF83" s="53">
        <f>(COUNTIF(C83:AD83,"休"))+(COUNTIF(C83:AD83,"夏"))</f>
        <v>0</v>
      </c>
      <c r="AG83" s="52">
        <f>(COUNTBLANK(C84:AD84))+(COUNTIF(C84:AD84,"0"))+(COUNTIF(C84:AD84,"休"))+(COUNTIF(C84:AD84,"代")+(COUNTIF(C84:AD84,"夏")))</f>
        <v>28</v>
      </c>
      <c r="AH83" s="53">
        <f>(COUNTIF(C84:AD84,"休"))+(COUNTIF(C84:AD84,"代")+(COUNTIF(C84:AD84,"夏")))</f>
        <v>0</v>
      </c>
      <c r="AK83" s="49"/>
      <c r="AL83" s="49"/>
      <c r="AO83" s="51">
        <f>IFERROR(VLOOKUP(AO142,祝日!$A$2:$G$744,6,0),0)</f>
        <v>0</v>
      </c>
    </row>
    <row r="84" spans="1:41" ht="28.5" customHeight="1" thickBot="1" x14ac:dyDescent="0.55000000000000004">
      <c r="A84" s="107"/>
      <c r="B84" s="47" t="s">
        <v>8</v>
      </c>
      <c r="C84" s="127">
        <f>IFERROR(VLOOKUP(C142,祝日!$A$2:$G$744,7,0),0)</f>
        <v>0</v>
      </c>
      <c r="D84" s="127">
        <f>IFERROR(VLOOKUP(D142,祝日!$A$2:$G$744,7,0),0)</f>
        <v>0</v>
      </c>
      <c r="E84" s="127">
        <f>IFERROR(VLOOKUP(E142,祝日!$A$2:$G$744,7,0),0)</f>
        <v>0</v>
      </c>
      <c r="F84" s="127">
        <f>IFERROR(VLOOKUP(F142,祝日!$A$2:$G$744,7,0),0)</f>
        <v>0</v>
      </c>
      <c r="G84" s="127">
        <f>IFERROR(VLOOKUP(G142,祝日!$A$2:$G$744,7,0),0)</f>
        <v>0</v>
      </c>
      <c r="H84" s="127">
        <f>IFERROR(VLOOKUP(H142,祝日!$A$2:$G$744,7,0),0)</f>
        <v>0</v>
      </c>
      <c r="I84" s="127">
        <f>IFERROR(VLOOKUP(I142,祝日!$A$2:$G$744,7,0),0)</f>
        <v>0</v>
      </c>
      <c r="J84" s="127">
        <f>IFERROR(VLOOKUP(J142,祝日!$A$2:$G$744,7,0),0)</f>
        <v>0</v>
      </c>
      <c r="K84" s="127">
        <f>IFERROR(VLOOKUP(K142,祝日!$A$2:$G$744,7,0),0)</f>
        <v>0</v>
      </c>
      <c r="L84" s="127">
        <f>IFERROR(VLOOKUP(L142,祝日!$A$2:$G$744,7,0),0)</f>
        <v>0</v>
      </c>
      <c r="M84" s="127">
        <f>IFERROR(VLOOKUP(M142,祝日!$A$2:$G$744,7,0),0)</f>
        <v>0</v>
      </c>
      <c r="N84" s="127">
        <f>IFERROR(VLOOKUP(N142,祝日!$A$2:$G$744,7,0),0)</f>
        <v>0</v>
      </c>
      <c r="O84" s="127">
        <f>IFERROR(VLOOKUP(O142,祝日!$A$2:$G$744,7,0),0)</f>
        <v>0</v>
      </c>
      <c r="P84" s="127">
        <f>IFERROR(VLOOKUP(P142,祝日!$A$2:$G$744,7,0),0)</f>
        <v>0</v>
      </c>
      <c r="Q84" s="127">
        <f>IFERROR(VLOOKUP(Q142,祝日!$A$2:$G$744,7,0),0)</f>
        <v>0</v>
      </c>
      <c r="R84" s="127">
        <f>IFERROR(VLOOKUP(R142,祝日!$A$2:$G$744,7,0),0)</f>
        <v>0</v>
      </c>
      <c r="S84" s="127">
        <f>IFERROR(VLOOKUP(S142,祝日!$A$2:$G$744,7,0),0)</f>
        <v>0</v>
      </c>
      <c r="T84" s="127">
        <f>IFERROR(VLOOKUP(T142,祝日!$A$2:$G$744,7,0),0)</f>
        <v>0</v>
      </c>
      <c r="U84" s="127">
        <f>IFERROR(VLOOKUP(U142,祝日!$A$2:$G$744,7,0),0)</f>
        <v>0</v>
      </c>
      <c r="V84" s="127">
        <f>IFERROR(VLOOKUP(V142,祝日!$A$2:$G$744,7,0),0)</f>
        <v>0</v>
      </c>
      <c r="W84" s="127">
        <f>IFERROR(VLOOKUP(W142,祝日!$A$2:$G$744,7,0),0)</f>
        <v>0</v>
      </c>
      <c r="X84" s="127">
        <f>IFERROR(VLOOKUP(X142,祝日!$A$2:$G$744,7,0),0)</f>
        <v>0</v>
      </c>
      <c r="Y84" s="127">
        <f>IFERROR(VLOOKUP(Y142,祝日!$A$2:$G$744,7,0),0)</f>
        <v>0</v>
      </c>
      <c r="Z84" s="127">
        <f>IFERROR(VLOOKUP(Z142,祝日!$A$2:$G$744,7,0),0)</f>
        <v>0</v>
      </c>
      <c r="AA84" s="127">
        <f>IFERROR(VLOOKUP(AA142,祝日!$A$2:$G$744,7,0),0)</f>
        <v>0</v>
      </c>
      <c r="AB84" s="127">
        <f>IFERROR(VLOOKUP(AB142,祝日!$A$2:$G$744,7,0),0)</f>
        <v>0</v>
      </c>
      <c r="AC84" s="127">
        <f>IFERROR(VLOOKUP(AC142,祝日!$A$2:$G$744,7,0),0)</f>
        <v>0</v>
      </c>
      <c r="AD84" s="127">
        <f>IFERROR(VLOOKUP(AD142,祝日!$A$2:$G$744,7,0),0)</f>
        <v>0</v>
      </c>
      <c r="AE84" s="77" t="str">
        <f>IFERROR(IF(AK84&gt;0.285,$F$117,IF(AK84&gt;0.249,$F$118,IF(AK84&gt;0.214,$F$119,$F$120))),0)</f>
        <v>未達成</v>
      </c>
      <c r="AF84" s="78"/>
      <c r="AG84" s="77" t="str">
        <f>IFERROR(IF(AL84&gt;0.285,$F$117,IF(AL84&gt;0.249,$F$118,IF(AL84&gt;0.214,$F$119,$F$120))),0)</f>
        <v>未達成</v>
      </c>
      <c r="AH84" s="78"/>
      <c r="AK84" s="55">
        <f>AF83/AE83</f>
        <v>0</v>
      </c>
      <c r="AL84" s="56">
        <f>AH83/AG83</f>
        <v>0</v>
      </c>
      <c r="AO84" s="54">
        <f>IFERROR(VLOOKUP(AO142,祝日!$A$2:$G$744,7,0),0)</f>
        <v>0</v>
      </c>
    </row>
    <row r="85" spans="1:41" ht="23.25" customHeight="1" x14ac:dyDescent="0.5">
      <c r="A85" s="108" t="s">
        <v>106</v>
      </c>
      <c r="B85" s="16" t="s">
        <v>2</v>
      </c>
      <c r="C85" s="16">
        <f>IFERROR(VLOOKUP(C143,祝日!$A$2:$G$744,2,0),0)</f>
        <v>0</v>
      </c>
      <c r="D85" s="16">
        <f>IFERROR(VLOOKUP(D143,祝日!$A$2:$G$744,2,0),0)</f>
        <v>0</v>
      </c>
      <c r="E85" s="16">
        <f>IFERROR(VLOOKUP(E143,祝日!$A$2:$G$744,2,0),0)</f>
        <v>0</v>
      </c>
      <c r="F85" s="16">
        <f>IFERROR(VLOOKUP(F143,祝日!$A$2:$G$744,2,0),0)</f>
        <v>0</v>
      </c>
      <c r="G85" s="16">
        <f>IFERROR(VLOOKUP(G143,祝日!$A$2:$G$744,2,0),0)</f>
        <v>0</v>
      </c>
      <c r="H85" s="16">
        <f>IFERROR(VLOOKUP(H143,祝日!$A$2:$G$744,2,0),0)</f>
        <v>0</v>
      </c>
      <c r="I85" s="16">
        <f>IFERROR(VLOOKUP(I143,祝日!$A$2:$G$744,2,0),0)</f>
        <v>0</v>
      </c>
      <c r="J85" s="16">
        <f>IFERROR(VLOOKUP(J143,祝日!$A$2:$G$744,2,0),0)</f>
        <v>0</v>
      </c>
      <c r="K85" s="16">
        <f>IFERROR(VLOOKUP(K143,祝日!$A$2:$G$744,2,0),0)</f>
        <v>0</v>
      </c>
      <c r="L85" s="16">
        <f>IFERROR(VLOOKUP(L143,祝日!$A$2:$G$744,2,0),0)</f>
        <v>0</v>
      </c>
      <c r="M85" s="16">
        <f>IFERROR(VLOOKUP(M143,祝日!$A$2:$G$744,2,0),0)</f>
        <v>0</v>
      </c>
      <c r="N85" s="16">
        <f>IFERROR(VLOOKUP(N143,祝日!$A$2:$G$744,2,0),0)</f>
        <v>0</v>
      </c>
      <c r="O85" s="16">
        <f>IFERROR(VLOOKUP(O143,祝日!$A$2:$G$744,2,0),0)</f>
        <v>0</v>
      </c>
      <c r="P85" s="16">
        <f>IFERROR(VLOOKUP(P143,祝日!$A$2:$G$744,2,0),0)</f>
        <v>0</v>
      </c>
      <c r="Q85" s="16">
        <f>IFERROR(VLOOKUP(Q143,祝日!$A$2:$G$744,2,0),0)</f>
        <v>0</v>
      </c>
      <c r="R85" s="16">
        <f>IFERROR(VLOOKUP(R143,祝日!$A$2:$G$744,2,0),0)</f>
        <v>0</v>
      </c>
      <c r="S85" s="16">
        <f>IFERROR(VLOOKUP(S143,祝日!$A$2:$G$744,2,0),0)</f>
        <v>0</v>
      </c>
      <c r="T85" s="16">
        <f>IFERROR(VLOOKUP(T143,祝日!$A$2:$G$744,2,0),0)</f>
        <v>0</v>
      </c>
      <c r="U85" s="16">
        <f>IFERROR(VLOOKUP(U143,祝日!$A$2:$G$744,2,0),0)</f>
        <v>0</v>
      </c>
      <c r="V85" s="16">
        <f>IFERROR(VLOOKUP(V143,祝日!$A$2:$G$744,2,0),0)</f>
        <v>0</v>
      </c>
      <c r="W85" s="16">
        <f>IFERROR(VLOOKUP(W143,祝日!$A$2:$G$744,2,0),0)</f>
        <v>0</v>
      </c>
      <c r="X85" s="16">
        <f>IFERROR(VLOOKUP(X143,祝日!$A$2:$G$744,2,0),0)</f>
        <v>0</v>
      </c>
      <c r="Y85" s="16">
        <f>IFERROR(VLOOKUP(Y143,祝日!$A$2:$G$744,2,0),0)</f>
        <v>0</v>
      </c>
      <c r="Z85" s="16">
        <f>IFERROR(VLOOKUP(Z143,祝日!$A$2:$G$744,2,0),0)</f>
        <v>0</v>
      </c>
      <c r="AA85" s="16">
        <f>IFERROR(VLOOKUP(AA143,祝日!$A$2:$G$744,2,0),0)</f>
        <v>0</v>
      </c>
      <c r="AB85" s="16">
        <f>IFERROR(VLOOKUP(AB143,祝日!$A$2:$G$744,2,0),0)</f>
        <v>0</v>
      </c>
      <c r="AC85" s="16">
        <f>IFERROR(VLOOKUP(AC143,祝日!$A$2:$G$744,2,0),0)</f>
        <v>0</v>
      </c>
      <c r="AD85" s="16">
        <f>IFERROR(VLOOKUP(AD143,祝日!$A$2:$G$744,2,0),0)</f>
        <v>0</v>
      </c>
      <c r="AE85" s="87" t="s">
        <v>40</v>
      </c>
      <c r="AF85" s="88" t="s">
        <v>41</v>
      </c>
      <c r="AG85" s="87" t="s">
        <v>40</v>
      </c>
      <c r="AH85" s="88" t="s">
        <v>42</v>
      </c>
      <c r="AK85" s="49"/>
      <c r="AL85" s="49"/>
      <c r="AO85" s="16">
        <f>IFERROR(VLOOKUP(AO143,祝日!$A$2:$G$744,2,0),0)</f>
        <v>0</v>
      </c>
    </row>
    <row r="86" spans="1:41" ht="23.25" customHeight="1" x14ac:dyDescent="0.5">
      <c r="A86" s="87"/>
      <c r="B86" s="13" t="s">
        <v>4</v>
      </c>
      <c r="C86" s="13">
        <f>IFERROR(VLOOKUP(C143,祝日!$A$2:$G$744,3,0),0)</f>
        <v>0</v>
      </c>
      <c r="D86" s="13">
        <f>IFERROR(VLOOKUP(D143,祝日!$A$2:$G$744,3,0),0)</f>
        <v>0</v>
      </c>
      <c r="E86" s="13">
        <f>IFERROR(VLOOKUP(E143,祝日!$A$2:$G$744,3,0),0)</f>
        <v>0</v>
      </c>
      <c r="F86" s="13">
        <f>IFERROR(VLOOKUP(F143,祝日!$A$2:$G$744,3,0),0)</f>
        <v>0</v>
      </c>
      <c r="G86" s="13">
        <f>IFERROR(VLOOKUP(G143,祝日!$A$2:$G$744,3,0),0)</f>
        <v>0</v>
      </c>
      <c r="H86" s="13">
        <f>IFERROR(VLOOKUP(H143,祝日!$A$2:$G$744,3,0),0)</f>
        <v>0</v>
      </c>
      <c r="I86" s="13">
        <f>IFERROR(VLOOKUP(I143,祝日!$A$2:$G$744,3,0),0)</f>
        <v>0</v>
      </c>
      <c r="J86" s="13">
        <f>IFERROR(VLOOKUP(J143,祝日!$A$2:$G$744,3,0),0)</f>
        <v>0</v>
      </c>
      <c r="K86" s="13">
        <f>IFERROR(VLOOKUP(K143,祝日!$A$2:$G$744,3,0),0)</f>
        <v>0</v>
      </c>
      <c r="L86" s="13">
        <f>IFERROR(VLOOKUP(L143,祝日!$A$2:$G$744,3,0),0)</f>
        <v>0</v>
      </c>
      <c r="M86" s="13">
        <f>IFERROR(VLOOKUP(M143,祝日!$A$2:$G$744,3,0),0)</f>
        <v>0</v>
      </c>
      <c r="N86" s="13">
        <f>IFERROR(VLOOKUP(N143,祝日!$A$2:$G$744,3,0),0)</f>
        <v>0</v>
      </c>
      <c r="O86" s="13">
        <f>IFERROR(VLOOKUP(O143,祝日!$A$2:$G$744,3,0),0)</f>
        <v>0</v>
      </c>
      <c r="P86" s="13">
        <f>IFERROR(VLOOKUP(P143,祝日!$A$2:$G$744,3,0),0)</f>
        <v>0</v>
      </c>
      <c r="Q86" s="13">
        <f>IFERROR(VLOOKUP(Q143,祝日!$A$2:$G$744,3,0),0)</f>
        <v>0</v>
      </c>
      <c r="R86" s="13">
        <f>IFERROR(VLOOKUP(R143,祝日!$A$2:$G$744,3,0),0)</f>
        <v>0</v>
      </c>
      <c r="S86" s="13">
        <f>IFERROR(VLOOKUP(S143,祝日!$A$2:$G$744,3,0),0)</f>
        <v>0</v>
      </c>
      <c r="T86" s="13">
        <f>IFERROR(VLOOKUP(T143,祝日!$A$2:$G$744,3,0),0)</f>
        <v>0</v>
      </c>
      <c r="U86" s="13">
        <f>IFERROR(VLOOKUP(U143,祝日!$A$2:$G$744,3,0),0)</f>
        <v>0</v>
      </c>
      <c r="V86" s="13">
        <f>IFERROR(VLOOKUP(V143,祝日!$A$2:$G$744,3,0),0)</f>
        <v>0</v>
      </c>
      <c r="W86" s="13">
        <f>IFERROR(VLOOKUP(W143,祝日!$A$2:$G$744,3,0),0)</f>
        <v>0</v>
      </c>
      <c r="X86" s="13">
        <f>IFERROR(VLOOKUP(X143,祝日!$A$2:$G$744,3,0),0)</f>
        <v>0</v>
      </c>
      <c r="Y86" s="13">
        <f>IFERROR(VLOOKUP(Y143,祝日!$A$2:$G$744,3,0),0)</f>
        <v>0</v>
      </c>
      <c r="Z86" s="13">
        <f>IFERROR(VLOOKUP(Z143,祝日!$A$2:$G$744,3,0),0)</f>
        <v>0</v>
      </c>
      <c r="AA86" s="13">
        <f>IFERROR(VLOOKUP(AA143,祝日!$A$2:$G$744,3,0),0)</f>
        <v>0</v>
      </c>
      <c r="AB86" s="13">
        <f>IFERROR(VLOOKUP(AB143,祝日!$A$2:$G$744,3,0),0)</f>
        <v>0</v>
      </c>
      <c r="AC86" s="13">
        <f>IFERROR(VLOOKUP(AC143,祝日!$A$2:$G$744,3,0),0)</f>
        <v>0</v>
      </c>
      <c r="AD86" s="13">
        <f>IFERROR(VLOOKUP(AD143,祝日!$A$2:$G$744,3,0),0)</f>
        <v>0</v>
      </c>
      <c r="AE86" s="87"/>
      <c r="AF86" s="88"/>
      <c r="AG86" s="87"/>
      <c r="AH86" s="88"/>
      <c r="AK86" s="49"/>
      <c r="AL86" s="49"/>
      <c r="AO86" s="13">
        <f>IFERROR(VLOOKUP(AO143,祝日!$A$2:$G$744,3,0),0)</f>
        <v>0</v>
      </c>
    </row>
    <row r="87" spans="1:41" ht="23.25" customHeight="1" x14ac:dyDescent="0.5">
      <c r="A87" s="87"/>
      <c r="B87" s="13" t="s">
        <v>5</v>
      </c>
      <c r="C87" s="13">
        <f>IFERROR(VLOOKUP(C143,祝日!$A$2:$G$744,4,0),0)</f>
        <v>0</v>
      </c>
      <c r="D87" s="13">
        <f>IFERROR(VLOOKUP(D143,祝日!$A$2:$G$744,4,0),0)</f>
        <v>0</v>
      </c>
      <c r="E87" s="13">
        <f>IFERROR(VLOOKUP(E143,祝日!$A$2:$G$744,4,0),0)</f>
        <v>0</v>
      </c>
      <c r="F87" s="13">
        <f>IFERROR(VLOOKUP(F143,祝日!$A$2:$G$744,4,0),0)</f>
        <v>0</v>
      </c>
      <c r="G87" s="13">
        <f>IFERROR(VLOOKUP(G143,祝日!$A$2:$G$744,4,0),0)</f>
        <v>0</v>
      </c>
      <c r="H87" s="13">
        <f>IFERROR(VLOOKUP(H143,祝日!$A$2:$G$744,4,0),0)</f>
        <v>0</v>
      </c>
      <c r="I87" s="13">
        <f>IFERROR(VLOOKUP(I143,祝日!$A$2:$G$744,4,0),0)</f>
        <v>0</v>
      </c>
      <c r="J87" s="13">
        <f>IFERROR(VLOOKUP(J143,祝日!$A$2:$G$744,4,0),0)</f>
        <v>0</v>
      </c>
      <c r="K87" s="13">
        <f>IFERROR(VLOOKUP(K143,祝日!$A$2:$G$744,4,0),0)</f>
        <v>0</v>
      </c>
      <c r="L87" s="13">
        <f>IFERROR(VLOOKUP(L143,祝日!$A$2:$G$744,4,0),0)</f>
        <v>0</v>
      </c>
      <c r="M87" s="13">
        <f>IFERROR(VLOOKUP(M143,祝日!$A$2:$G$744,4,0),0)</f>
        <v>0</v>
      </c>
      <c r="N87" s="13">
        <f>IFERROR(VLOOKUP(N143,祝日!$A$2:$G$744,4,0),0)</f>
        <v>0</v>
      </c>
      <c r="O87" s="13">
        <f>IFERROR(VLOOKUP(O143,祝日!$A$2:$G$744,4,0),0)</f>
        <v>0</v>
      </c>
      <c r="P87" s="13">
        <f>IFERROR(VLOOKUP(P143,祝日!$A$2:$G$744,4,0),0)</f>
        <v>0</v>
      </c>
      <c r="Q87" s="13">
        <f>IFERROR(VLOOKUP(Q143,祝日!$A$2:$G$744,4,0),0)</f>
        <v>0</v>
      </c>
      <c r="R87" s="13">
        <f>IFERROR(VLOOKUP(R143,祝日!$A$2:$G$744,4,0),0)</f>
        <v>0</v>
      </c>
      <c r="S87" s="13">
        <f>IFERROR(VLOOKUP(S143,祝日!$A$2:$G$744,4,0),0)</f>
        <v>0</v>
      </c>
      <c r="T87" s="13">
        <f>IFERROR(VLOOKUP(T143,祝日!$A$2:$G$744,4,0),0)</f>
        <v>0</v>
      </c>
      <c r="U87" s="13">
        <f>IFERROR(VLOOKUP(U143,祝日!$A$2:$G$744,4,0),0)</f>
        <v>0</v>
      </c>
      <c r="V87" s="13">
        <f>IFERROR(VLOOKUP(V143,祝日!$A$2:$G$744,4,0),0)</f>
        <v>0</v>
      </c>
      <c r="W87" s="13">
        <f>IFERROR(VLOOKUP(W143,祝日!$A$2:$G$744,4,0),0)</f>
        <v>0</v>
      </c>
      <c r="X87" s="13">
        <f>IFERROR(VLOOKUP(X143,祝日!$A$2:$G$744,4,0),0)</f>
        <v>0</v>
      </c>
      <c r="Y87" s="13">
        <f>IFERROR(VLOOKUP(Y143,祝日!$A$2:$G$744,4,0),0)</f>
        <v>0</v>
      </c>
      <c r="Z87" s="13">
        <f>IFERROR(VLOOKUP(Z143,祝日!$A$2:$G$744,4,0),0)</f>
        <v>0</v>
      </c>
      <c r="AA87" s="13">
        <f>IFERROR(VLOOKUP(AA143,祝日!$A$2:$G$744,4,0),0)</f>
        <v>0</v>
      </c>
      <c r="AB87" s="13">
        <f>IFERROR(VLOOKUP(AB143,祝日!$A$2:$G$744,4,0),0)</f>
        <v>0</v>
      </c>
      <c r="AC87" s="13">
        <f>IFERROR(VLOOKUP(AC143,祝日!$A$2:$G$744,4,0),0)</f>
        <v>0</v>
      </c>
      <c r="AD87" s="13">
        <f>IFERROR(VLOOKUP(AD143,祝日!$A$2:$G$744,4,0),0)</f>
        <v>0</v>
      </c>
      <c r="AE87" s="87"/>
      <c r="AF87" s="88"/>
      <c r="AG87" s="87"/>
      <c r="AH87" s="88"/>
      <c r="AK87" s="49"/>
      <c r="AL87" s="49"/>
      <c r="AO87" s="13">
        <f>IFERROR(VLOOKUP(AO143,祝日!$A$2:$G$744,4,0),0)</f>
        <v>0</v>
      </c>
    </row>
    <row r="88" spans="1:41" ht="119.3" customHeight="1" x14ac:dyDescent="0.5">
      <c r="A88" s="87"/>
      <c r="B88" s="14" t="s">
        <v>6</v>
      </c>
      <c r="C88" s="14">
        <f>IFERROR(VLOOKUP(C143,祝日!$A$2:$G$744,5,0),0)</f>
        <v>0</v>
      </c>
      <c r="D88" s="14">
        <f>IFERROR(VLOOKUP(D143,祝日!$A$2:$G$744,5,0),0)</f>
        <v>0</v>
      </c>
      <c r="E88" s="14">
        <f>IFERROR(VLOOKUP(E143,祝日!$A$2:$G$744,5,0),0)</f>
        <v>0</v>
      </c>
      <c r="F88" s="14">
        <f>IFERROR(VLOOKUP(F143,祝日!$A$2:$G$744,5,0),0)</f>
        <v>0</v>
      </c>
      <c r="G88" s="14">
        <f>IFERROR(VLOOKUP(G143,祝日!$A$2:$G$744,5,0),0)</f>
        <v>0</v>
      </c>
      <c r="H88" s="14">
        <f>IFERROR(VLOOKUP(H143,祝日!$A$2:$G$744,5,0),0)</f>
        <v>0</v>
      </c>
      <c r="I88" s="14">
        <f>IFERROR(VLOOKUP(I143,祝日!$A$2:$G$744,5,0),0)</f>
        <v>0</v>
      </c>
      <c r="J88" s="14">
        <f>IFERROR(VLOOKUP(J143,祝日!$A$2:$G$744,5,0),0)</f>
        <v>0</v>
      </c>
      <c r="K88" s="14">
        <f>IFERROR(VLOOKUP(K143,祝日!$A$2:$G$744,5,0),0)</f>
        <v>0</v>
      </c>
      <c r="L88" s="14">
        <f>IFERROR(VLOOKUP(L143,祝日!$A$2:$G$744,5,0),0)</f>
        <v>0</v>
      </c>
      <c r="M88" s="14">
        <f>IFERROR(VLOOKUP(M143,祝日!$A$2:$G$744,5,0),0)</f>
        <v>0</v>
      </c>
      <c r="N88" s="14">
        <f>IFERROR(VLOOKUP(N143,祝日!$A$2:$G$744,5,0),0)</f>
        <v>0</v>
      </c>
      <c r="O88" s="14">
        <f>IFERROR(VLOOKUP(O143,祝日!$A$2:$G$744,5,0),0)</f>
        <v>0</v>
      </c>
      <c r="P88" s="14">
        <f>IFERROR(VLOOKUP(P143,祝日!$A$2:$G$744,5,0),0)</f>
        <v>0</v>
      </c>
      <c r="Q88" s="14">
        <f>IFERROR(VLOOKUP(Q143,祝日!$A$2:$G$744,5,0),0)</f>
        <v>0</v>
      </c>
      <c r="R88" s="14">
        <f>IFERROR(VLOOKUP(R143,祝日!$A$2:$G$744,5,0),0)</f>
        <v>0</v>
      </c>
      <c r="S88" s="14">
        <f>IFERROR(VLOOKUP(S143,祝日!$A$2:$G$744,5,0),0)</f>
        <v>0</v>
      </c>
      <c r="T88" s="14">
        <f>IFERROR(VLOOKUP(T143,祝日!$A$2:$G$744,5,0),0)</f>
        <v>0</v>
      </c>
      <c r="U88" s="14">
        <f>IFERROR(VLOOKUP(U143,祝日!$A$2:$G$744,5,0),0)</f>
        <v>0</v>
      </c>
      <c r="V88" s="14">
        <f>IFERROR(VLOOKUP(V143,祝日!$A$2:$G$744,5,0),0)</f>
        <v>0</v>
      </c>
      <c r="W88" s="14">
        <f>IFERROR(VLOOKUP(W143,祝日!$A$2:$G$744,5,0),0)</f>
        <v>0</v>
      </c>
      <c r="X88" s="14">
        <f>IFERROR(VLOOKUP(X143,祝日!$A$2:$G$744,5,0),0)</f>
        <v>0</v>
      </c>
      <c r="Y88" s="14">
        <f>IFERROR(VLOOKUP(Y143,祝日!$A$2:$G$744,5,0),0)</f>
        <v>0</v>
      </c>
      <c r="Z88" s="14">
        <f>IFERROR(VLOOKUP(Z143,祝日!$A$2:$G$744,5,0),0)</f>
        <v>0</v>
      </c>
      <c r="AA88" s="14">
        <f>IFERROR(VLOOKUP(AA143,祝日!$A$2:$G$744,5,0),0)</f>
        <v>0</v>
      </c>
      <c r="AB88" s="14">
        <f>IFERROR(VLOOKUP(AB143,祝日!$A$2:$G$744,5,0),0)</f>
        <v>0</v>
      </c>
      <c r="AC88" s="14">
        <f>IFERROR(VLOOKUP(AC143,祝日!$A$2:$G$744,5,0),0)</f>
        <v>0</v>
      </c>
      <c r="AD88" s="14">
        <f>IFERROR(VLOOKUP(AD143,祝日!$A$2:$G$744,5,0),0)</f>
        <v>0</v>
      </c>
      <c r="AE88" s="87"/>
      <c r="AF88" s="88"/>
      <c r="AG88" s="87"/>
      <c r="AH88" s="88"/>
      <c r="AI88" s="39"/>
      <c r="AJ88" s="39"/>
      <c r="AK88" s="50"/>
      <c r="AL88" s="50"/>
      <c r="AO88" s="14">
        <f>IFERROR(VLOOKUP(AO143,祝日!$A$2:$G$744,5,0),0)</f>
        <v>0</v>
      </c>
    </row>
    <row r="89" spans="1:41" ht="28.5" customHeight="1" x14ac:dyDescent="0.5">
      <c r="A89" s="87"/>
      <c r="B89" s="13" t="s">
        <v>7</v>
      </c>
      <c r="C89" s="128">
        <f>IFERROR(VLOOKUP(C143,祝日!$A$2:$G$744,6,0),0)</f>
        <v>0</v>
      </c>
      <c r="D89" s="128">
        <f>IFERROR(VLOOKUP(D143,祝日!$A$2:$G$744,6,0),0)</f>
        <v>0</v>
      </c>
      <c r="E89" s="128">
        <f>IFERROR(VLOOKUP(E143,祝日!$A$2:$G$744,6,0),0)</f>
        <v>0</v>
      </c>
      <c r="F89" s="128">
        <f>IFERROR(VLOOKUP(F143,祝日!$A$2:$G$744,6,0),0)</f>
        <v>0</v>
      </c>
      <c r="G89" s="128">
        <f>IFERROR(VLOOKUP(G143,祝日!$A$2:$G$744,6,0),0)</f>
        <v>0</v>
      </c>
      <c r="H89" s="128">
        <f>IFERROR(VLOOKUP(H143,祝日!$A$2:$G$744,6,0),0)</f>
        <v>0</v>
      </c>
      <c r="I89" s="128">
        <f>IFERROR(VLOOKUP(I143,祝日!$A$2:$G$744,6,0),0)</f>
        <v>0</v>
      </c>
      <c r="J89" s="128">
        <f>IFERROR(VLOOKUP(J143,祝日!$A$2:$G$744,6,0),0)</f>
        <v>0</v>
      </c>
      <c r="K89" s="128">
        <f>IFERROR(VLOOKUP(K143,祝日!$A$2:$G$744,6,0),0)</f>
        <v>0</v>
      </c>
      <c r="L89" s="128">
        <f>IFERROR(VLOOKUP(L143,祝日!$A$2:$G$744,6,0),0)</f>
        <v>0</v>
      </c>
      <c r="M89" s="128">
        <f>IFERROR(VLOOKUP(M143,祝日!$A$2:$G$744,6,0),0)</f>
        <v>0</v>
      </c>
      <c r="N89" s="128">
        <f>IFERROR(VLOOKUP(N143,祝日!$A$2:$G$744,6,0),0)</f>
        <v>0</v>
      </c>
      <c r="O89" s="128">
        <f>IFERROR(VLOOKUP(O143,祝日!$A$2:$G$744,6,0),0)</f>
        <v>0</v>
      </c>
      <c r="P89" s="128">
        <f>IFERROR(VLOOKUP(P143,祝日!$A$2:$G$744,6,0),0)</f>
        <v>0</v>
      </c>
      <c r="Q89" s="128">
        <f>IFERROR(VLOOKUP(Q143,祝日!$A$2:$G$744,6,0),0)</f>
        <v>0</v>
      </c>
      <c r="R89" s="128">
        <f>IFERROR(VLOOKUP(R143,祝日!$A$2:$G$744,6,0),0)</f>
        <v>0</v>
      </c>
      <c r="S89" s="128">
        <f>IFERROR(VLOOKUP(S143,祝日!$A$2:$G$744,6,0),0)</f>
        <v>0</v>
      </c>
      <c r="T89" s="128">
        <f>IFERROR(VLOOKUP(T143,祝日!$A$2:$G$744,6,0),0)</f>
        <v>0</v>
      </c>
      <c r="U89" s="128">
        <f>IFERROR(VLOOKUP(U143,祝日!$A$2:$G$744,6,0),0)</f>
        <v>0</v>
      </c>
      <c r="V89" s="128">
        <f>IFERROR(VLOOKUP(V143,祝日!$A$2:$G$744,6,0),0)</f>
        <v>0</v>
      </c>
      <c r="W89" s="128">
        <f>IFERROR(VLOOKUP(W143,祝日!$A$2:$G$744,6,0),0)</f>
        <v>0</v>
      </c>
      <c r="X89" s="128">
        <f>IFERROR(VLOOKUP(X143,祝日!$A$2:$G$744,6,0),0)</f>
        <v>0</v>
      </c>
      <c r="Y89" s="128">
        <f>IFERROR(VLOOKUP(Y143,祝日!$A$2:$G$744,6,0),0)</f>
        <v>0</v>
      </c>
      <c r="Z89" s="128">
        <f>IFERROR(VLOOKUP(Z143,祝日!$A$2:$G$744,6,0),0)</f>
        <v>0</v>
      </c>
      <c r="AA89" s="128">
        <f>IFERROR(VLOOKUP(AA143,祝日!$A$2:$G$744,6,0),0)</f>
        <v>0</v>
      </c>
      <c r="AB89" s="128">
        <f>IFERROR(VLOOKUP(AB143,祝日!$A$2:$G$744,6,0),0)</f>
        <v>0</v>
      </c>
      <c r="AC89" s="128">
        <f>IFERROR(VLOOKUP(AC143,祝日!$A$2:$G$744,6,0),0)</f>
        <v>0</v>
      </c>
      <c r="AD89" s="128">
        <f>IFERROR(VLOOKUP(AD143,祝日!$A$2:$G$744,6,0),0)</f>
        <v>0</v>
      </c>
      <c r="AE89" s="52">
        <f>(COUNTBLANK(C89:AD89))+(COUNTIF(C89:AD89,"0"))+(COUNTIF(C89:AD89,"休"))+(COUNTIF(C89:AD89,"夏"))</f>
        <v>28</v>
      </c>
      <c r="AF89" s="53">
        <f>(COUNTIF(C89:AD89,"休"))+(COUNTIF(C89:AD89,"夏"))</f>
        <v>0</v>
      </c>
      <c r="AG89" s="52">
        <f>(COUNTBLANK(C90:AD90))+(COUNTIF(C90:AD90,"0"))+(COUNTIF(C90:AD90,"休"))+(COUNTIF(C90:AD90,"代")+(COUNTIF(C90:AD90,"夏")))</f>
        <v>28</v>
      </c>
      <c r="AH89" s="53">
        <f>(COUNTIF(C90:AD90,"休"))+(COUNTIF(C90:AD90,"代")+(COUNTIF(C90:AD90,"夏")))</f>
        <v>0</v>
      </c>
      <c r="AK89" s="49"/>
      <c r="AL89" s="49"/>
      <c r="AO89" s="51">
        <f>IFERROR(VLOOKUP(AO143,祝日!$A$2:$G$744,6,0),0)</f>
        <v>0</v>
      </c>
    </row>
    <row r="90" spans="1:41" ht="28.5" customHeight="1" thickBot="1" x14ac:dyDescent="0.55000000000000004">
      <c r="A90" s="109"/>
      <c r="B90" s="57" t="s">
        <v>8</v>
      </c>
      <c r="C90" s="129">
        <f>IFERROR(VLOOKUP(C143,祝日!$A$2:$G$744,7,0),0)</f>
        <v>0</v>
      </c>
      <c r="D90" s="129">
        <f>IFERROR(VLOOKUP(D143,祝日!$A$2:$G$744,7,0),0)</f>
        <v>0</v>
      </c>
      <c r="E90" s="129">
        <f>IFERROR(VLOOKUP(E143,祝日!$A$2:$G$744,7,0),0)</f>
        <v>0</v>
      </c>
      <c r="F90" s="129">
        <f>IFERROR(VLOOKUP(F143,祝日!$A$2:$G$744,7,0),0)</f>
        <v>0</v>
      </c>
      <c r="G90" s="129">
        <f>IFERROR(VLOOKUP(G143,祝日!$A$2:$G$744,7,0),0)</f>
        <v>0</v>
      </c>
      <c r="H90" s="129">
        <f>IFERROR(VLOOKUP(H143,祝日!$A$2:$G$744,7,0),0)</f>
        <v>0</v>
      </c>
      <c r="I90" s="129">
        <f>IFERROR(VLOOKUP(I143,祝日!$A$2:$G$744,7,0),0)</f>
        <v>0</v>
      </c>
      <c r="J90" s="129">
        <f>IFERROR(VLOOKUP(J143,祝日!$A$2:$G$744,7,0),0)</f>
        <v>0</v>
      </c>
      <c r="K90" s="129">
        <f>IFERROR(VLOOKUP(K143,祝日!$A$2:$G$744,7,0),0)</f>
        <v>0</v>
      </c>
      <c r="L90" s="129">
        <f>IFERROR(VLOOKUP(L143,祝日!$A$2:$G$744,7,0),0)</f>
        <v>0</v>
      </c>
      <c r="M90" s="129">
        <f>IFERROR(VLOOKUP(M143,祝日!$A$2:$G$744,7,0),0)</f>
        <v>0</v>
      </c>
      <c r="N90" s="129">
        <f>IFERROR(VLOOKUP(N143,祝日!$A$2:$G$744,7,0),0)</f>
        <v>0</v>
      </c>
      <c r="O90" s="129">
        <f>IFERROR(VLOOKUP(O143,祝日!$A$2:$G$744,7,0),0)</f>
        <v>0</v>
      </c>
      <c r="P90" s="129">
        <f>IFERROR(VLOOKUP(P143,祝日!$A$2:$G$744,7,0),0)</f>
        <v>0</v>
      </c>
      <c r="Q90" s="129">
        <f>IFERROR(VLOOKUP(Q143,祝日!$A$2:$G$744,7,0),0)</f>
        <v>0</v>
      </c>
      <c r="R90" s="129">
        <f>IFERROR(VLOOKUP(R143,祝日!$A$2:$G$744,7,0),0)</f>
        <v>0</v>
      </c>
      <c r="S90" s="129">
        <f>IFERROR(VLOOKUP(S143,祝日!$A$2:$G$744,7,0),0)</f>
        <v>0</v>
      </c>
      <c r="T90" s="129">
        <f>IFERROR(VLOOKUP(T143,祝日!$A$2:$G$744,7,0),0)</f>
        <v>0</v>
      </c>
      <c r="U90" s="129">
        <f>IFERROR(VLOOKUP(U143,祝日!$A$2:$G$744,7,0),0)</f>
        <v>0</v>
      </c>
      <c r="V90" s="129">
        <f>IFERROR(VLOOKUP(V143,祝日!$A$2:$G$744,7,0),0)</f>
        <v>0</v>
      </c>
      <c r="W90" s="129">
        <f>IFERROR(VLOOKUP(W143,祝日!$A$2:$G$744,7,0),0)</f>
        <v>0</v>
      </c>
      <c r="X90" s="129">
        <f>IFERROR(VLOOKUP(X143,祝日!$A$2:$G$744,7,0),0)</f>
        <v>0</v>
      </c>
      <c r="Y90" s="129">
        <f>IFERROR(VLOOKUP(Y143,祝日!$A$2:$G$744,7,0),0)</f>
        <v>0</v>
      </c>
      <c r="Z90" s="129">
        <f>IFERROR(VLOOKUP(Z143,祝日!$A$2:$G$744,7,0),0)</f>
        <v>0</v>
      </c>
      <c r="AA90" s="129">
        <f>IFERROR(VLOOKUP(AA143,祝日!$A$2:$G$744,7,0),0)</f>
        <v>0</v>
      </c>
      <c r="AB90" s="129">
        <f>IFERROR(VLOOKUP(AB143,祝日!$A$2:$G$744,7,0),0)</f>
        <v>0</v>
      </c>
      <c r="AC90" s="129">
        <f>IFERROR(VLOOKUP(AC143,祝日!$A$2:$G$744,7,0),0)</f>
        <v>0</v>
      </c>
      <c r="AD90" s="129">
        <f>IFERROR(VLOOKUP(AD143,祝日!$A$2:$G$744,7,0),0)</f>
        <v>0</v>
      </c>
      <c r="AE90" s="77" t="str">
        <f>IFERROR(IF(AK90&gt;0.285,$F$117,IF(AK90&gt;0.249,$F$118,IF(AK90&gt;0.214,$F$119,$F$120))),0)</f>
        <v>未達成</v>
      </c>
      <c r="AF90" s="78"/>
      <c r="AG90" s="77" t="str">
        <f>IFERROR(IF(AL90&gt;0.285,$F$117,IF(AL90&gt;0.249,$F$118,IF(AL90&gt;0.214,$F$119,$F$120))),0)</f>
        <v>未達成</v>
      </c>
      <c r="AH90" s="78"/>
      <c r="AK90" s="55">
        <f>AF89/AE89</f>
        <v>0</v>
      </c>
      <c r="AL90" s="56">
        <f>AH89/AG89</f>
        <v>0</v>
      </c>
      <c r="AO90" s="58">
        <f>IFERROR(VLOOKUP(AO143,祝日!$A$2:$G$744,7,0),0)</f>
        <v>0</v>
      </c>
    </row>
    <row r="91" spans="1:41" ht="23.25" customHeight="1" x14ac:dyDescent="0.5">
      <c r="A91" s="106" t="s">
        <v>107</v>
      </c>
      <c r="B91" s="12" t="s">
        <v>2</v>
      </c>
      <c r="C91" s="12">
        <f>IFERROR(VLOOKUP(C144,祝日!$A$2:$G$744,2,0),0)</f>
        <v>0</v>
      </c>
      <c r="D91" s="12">
        <f>IFERROR(VLOOKUP(D144,祝日!$A$2:$G$744,2,0),0)</f>
        <v>0</v>
      </c>
      <c r="E91" s="12">
        <f>IFERROR(VLOOKUP(E144,祝日!$A$2:$G$744,2,0),0)</f>
        <v>0</v>
      </c>
      <c r="F91" s="12">
        <f>IFERROR(VLOOKUP(F144,祝日!$A$2:$G$744,2,0),0)</f>
        <v>0</v>
      </c>
      <c r="G91" s="12">
        <f>IFERROR(VLOOKUP(G144,祝日!$A$2:$G$744,2,0),0)</f>
        <v>0</v>
      </c>
      <c r="H91" s="12">
        <f>IFERROR(VLOOKUP(H144,祝日!$A$2:$G$744,2,0),0)</f>
        <v>0</v>
      </c>
      <c r="I91" s="12">
        <f>IFERROR(VLOOKUP(I144,祝日!$A$2:$G$744,2,0),0)</f>
        <v>0</v>
      </c>
      <c r="J91" s="12">
        <f>IFERROR(VLOOKUP(J144,祝日!$A$2:$G$744,2,0),0)</f>
        <v>0</v>
      </c>
      <c r="K91" s="12">
        <f>IFERROR(VLOOKUP(K144,祝日!$A$2:$G$744,2,0),0)</f>
        <v>0</v>
      </c>
      <c r="L91" s="12">
        <f>IFERROR(VLOOKUP(L144,祝日!$A$2:$G$744,2,0),0)</f>
        <v>0</v>
      </c>
      <c r="M91" s="12">
        <f>IFERROR(VLOOKUP(M144,祝日!$A$2:$G$744,2,0),0)</f>
        <v>0</v>
      </c>
      <c r="N91" s="12">
        <f>IFERROR(VLOOKUP(N144,祝日!$A$2:$G$744,2,0),0)</f>
        <v>0</v>
      </c>
      <c r="O91" s="12">
        <f>IFERROR(VLOOKUP(O144,祝日!$A$2:$G$744,2,0),0)</f>
        <v>0</v>
      </c>
      <c r="P91" s="12">
        <f>IFERROR(VLOOKUP(P144,祝日!$A$2:$G$744,2,0),0)</f>
        <v>0</v>
      </c>
      <c r="Q91" s="12">
        <f>IFERROR(VLOOKUP(Q144,祝日!$A$2:$G$744,2,0),0)</f>
        <v>0</v>
      </c>
      <c r="R91" s="12">
        <f>IFERROR(VLOOKUP(R144,祝日!$A$2:$G$744,2,0),0)</f>
        <v>0</v>
      </c>
      <c r="S91" s="12">
        <f>IFERROR(VLOOKUP(S144,祝日!$A$2:$G$744,2,0),0)</f>
        <v>0</v>
      </c>
      <c r="T91" s="12">
        <f>IFERROR(VLOOKUP(T144,祝日!$A$2:$G$744,2,0),0)</f>
        <v>0</v>
      </c>
      <c r="U91" s="12">
        <f>IFERROR(VLOOKUP(U144,祝日!$A$2:$G$744,2,0),0)</f>
        <v>0</v>
      </c>
      <c r="V91" s="12">
        <f>IFERROR(VLOOKUP(V144,祝日!$A$2:$G$744,2,0),0)</f>
        <v>0</v>
      </c>
      <c r="W91" s="12">
        <f>IFERROR(VLOOKUP(W144,祝日!$A$2:$G$744,2,0),0)</f>
        <v>0</v>
      </c>
      <c r="X91" s="12">
        <f>IFERROR(VLOOKUP(X144,祝日!$A$2:$G$744,2,0),0)</f>
        <v>0</v>
      </c>
      <c r="Y91" s="12">
        <f>IFERROR(VLOOKUP(Y144,祝日!$A$2:$G$744,2,0),0)</f>
        <v>0</v>
      </c>
      <c r="Z91" s="12">
        <f>IFERROR(VLOOKUP(Z144,祝日!$A$2:$G$744,2,0),0)</f>
        <v>0</v>
      </c>
      <c r="AA91" s="12">
        <f>IFERROR(VLOOKUP(AA144,祝日!$A$2:$G$744,2,0),0)</f>
        <v>0</v>
      </c>
      <c r="AB91" s="12">
        <f>IFERROR(VLOOKUP(AB144,祝日!$A$2:$G$744,2,0),0)</f>
        <v>0</v>
      </c>
      <c r="AC91" s="12">
        <f>IFERROR(VLOOKUP(AC144,祝日!$A$2:$G$744,2,0),0)</f>
        <v>0</v>
      </c>
      <c r="AD91" s="12">
        <f>IFERROR(VLOOKUP(AD144,祝日!$A$2:$G$744,2,0),0)</f>
        <v>0</v>
      </c>
      <c r="AE91" s="87" t="s">
        <v>40</v>
      </c>
      <c r="AF91" s="88" t="s">
        <v>41</v>
      </c>
      <c r="AG91" s="87" t="s">
        <v>40</v>
      </c>
      <c r="AH91" s="88" t="s">
        <v>42</v>
      </c>
      <c r="AK91" s="49"/>
      <c r="AL91" s="49"/>
      <c r="AO91" s="12">
        <f>IFERROR(VLOOKUP(AO144,祝日!$A$2:$G$744,2,0),0)</f>
        <v>0</v>
      </c>
    </row>
    <row r="92" spans="1:41" ht="23.25" customHeight="1" x14ac:dyDescent="0.5">
      <c r="A92" s="87"/>
      <c r="B92" s="13" t="s">
        <v>4</v>
      </c>
      <c r="C92" s="13">
        <f>IFERROR(VLOOKUP(C144,祝日!$A$2:$G$744,3,0),0)</f>
        <v>0</v>
      </c>
      <c r="D92" s="13">
        <f>IFERROR(VLOOKUP(D144,祝日!$A$2:$G$744,3,0),0)</f>
        <v>0</v>
      </c>
      <c r="E92" s="13">
        <f>IFERROR(VLOOKUP(E144,祝日!$A$2:$G$744,3,0),0)</f>
        <v>0</v>
      </c>
      <c r="F92" s="13">
        <f>IFERROR(VLOOKUP(F144,祝日!$A$2:$G$744,3,0),0)</f>
        <v>0</v>
      </c>
      <c r="G92" s="13">
        <f>IFERROR(VLOOKUP(G144,祝日!$A$2:$G$744,3,0),0)</f>
        <v>0</v>
      </c>
      <c r="H92" s="13">
        <f>IFERROR(VLOOKUP(H144,祝日!$A$2:$G$744,3,0),0)</f>
        <v>0</v>
      </c>
      <c r="I92" s="13">
        <f>IFERROR(VLOOKUP(I144,祝日!$A$2:$G$744,3,0),0)</f>
        <v>0</v>
      </c>
      <c r="J92" s="13">
        <f>IFERROR(VLOOKUP(J144,祝日!$A$2:$G$744,3,0),0)</f>
        <v>0</v>
      </c>
      <c r="K92" s="13">
        <f>IFERROR(VLOOKUP(K144,祝日!$A$2:$G$744,3,0),0)</f>
        <v>0</v>
      </c>
      <c r="L92" s="13">
        <f>IFERROR(VLOOKUP(L144,祝日!$A$2:$G$744,3,0),0)</f>
        <v>0</v>
      </c>
      <c r="M92" s="13">
        <f>IFERROR(VLOOKUP(M144,祝日!$A$2:$G$744,3,0),0)</f>
        <v>0</v>
      </c>
      <c r="N92" s="13">
        <f>IFERROR(VLOOKUP(N144,祝日!$A$2:$G$744,3,0),0)</f>
        <v>0</v>
      </c>
      <c r="O92" s="13">
        <f>IFERROR(VLOOKUP(O144,祝日!$A$2:$G$744,3,0),0)</f>
        <v>0</v>
      </c>
      <c r="P92" s="13">
        <f>IFERROR(VLOOKUP(P144,祝日!$A$2:$G$744,3,0),0)</f>
        <v>0</v>
      </c>
      <c r="Q92" s="13">
        <f>IFERROR(VLOOKUP(Q144,祝日!$A$2:$G$744,3,0),0)</f>
        <v>0</v>
      </c>
      <c r="R92" s="13">
        <f>IFERROR(VLOOKUP(R144,祝日!$A$2:$G$744,3,0),0)</f>
        <v>0</v>
      </c>
      <c r="S92" s="13">
        <f>IFERROR(VLOOKUP(S144,祝日!$A$2:$G$744,3,0),0)</f>
        <v>0</v>
      </c>
      <c r="T92" s="13">
        <f>IFERROR(VLOOKUP(T144,祝日!$A$2:$G$744,3,0),0)</f>
        <v>0</v>
      </c>
      <c r="U92" s="13">
        <f>IFERROR(VLOOKUP(U144,祝日!$A$2:$G$744,3,0),0)</f>
        <v>0</v>
      </c>
      <c r="V92" s="13">
        <f>IFERROR(VLOOKUP(V144,祝日!$A$2:$G$744,3,0),0)</f>
        <v>0</v>
      </c>
      <c r="W92" s="13">
        <f>IFERROR(VLOOKUP(W144,祝日!$A$2:$G$744,3,0),0)</f>
        <v>0</v>
      </c>
      <c r="X92" s="13">
        <f>IFERROR(VLOOKUP(X144,祝日!$A$2:$G$744,3,0),0)</f>
        <v>0</v>
      </c>
      <c r="Y92" s="13">
        <f>IFERROR(VLOOKUP(Y144,祝日!$A$2:$G$744,3,0),0)</f>
        <v>0</v>
      </c>
      <c r="Z92" s="13">
        <f>IFERROR(VLOOKUP(Z144,祝日!$A$2:$G$744,3,0),0)</f>
        <v>0</v>
      </c>
      <c r="AA92" s="13">
        <f>IFERROR(VLOOKUP(AA144,祝日!$A$2:$G$744,3,0),0)</f>
        <v>0</v>
      </c>
      <c r="AB92" s="13">
        <f>IFERROR(VLOOKUP(AB144,祝日!$A$2:$G$744,3,0),0)</f>
        <v>0</v>
      </c>
      <c r="AC92" s="13">
        <f>IFERROR(VLOOKUP(AC144,祝日!$A$2:$G$744,3,0),0)</f>
        <v>0</v>
      </c>
      <c r="AD92" s="13">
        <f>IFERROR(VLOOKUP(AD144,祝日!$A$2:$G$744,3,0),0)</f>
        <v>0</v>
      </c>
      <c r="AE92" s="87"/>
      <c r="AF92" s="88"/>
      <c r="AG92" s="87"/>
      <c r="AH92" s="88"/>
      <c r="AK92" s="49"/>
      <c r="AL92" s="49"/>
      <c r="AO92" s="13">
        <f>IFERROR(VLOOKUP(AO144,祝日!$A$2:$G$744,3,0),0)</f>
        <v>0</v>
      </c>
    </row>
    <row r="93" spans="1:41" ht="23.25" customHeight="1" x14ac:dyDescent="0.5">
      <c r="A93" s="87"/>
      <c r="B93" s="13" t="s">
        <v>5</v>
      </c>
      <c r="C93" s="13">
        <f>IFERROR(VLOOKUP(C144,祝日!$A$2:$G$744,4,0),0)</f>
        <v>0</v>
      </c>
      <c r="D93" s="13">
        <f>IFERROR(VLOOKUP(D144,祝日!$A$2:$G$744,4,0),0)</f>
        <v>0</v>
      </c>
      <c r="E93" s="13">
        <f>IFERROR(VLOOKUP(E144,祝日!$A$2:$G$744,4,0),0)</f>
        <v>0</v>
      </c>
      <c r="F93" s="13">
        <f>IFERROR(VLOOKUP(F144,祝日!$A$2:$G$744,4,0),0)</f>
        <v>0</v>
      </c>
      <c r="G93" s="13">
        <f>IFERROR(VLOOKUP(G144,祝日!$A$2:$G$744,4,0),0)</f>
        <v>0</v>
      </c>
      <c r="H93" s="13">
        <f>IFERROR(VLOOKUP(H144,祝日!$A$2:$G$744,4,0),0)</f>
        <v>0</v>
      </c>
      <c r="I93" s="13">
        <f>IFERROR(VLOOKUP(I144,祝日!$A$2:$G$744,4,0),0)</f>
        <v>0</v>
      </c>
      <c r="J93" s="13">
        <f>IFERROR(VLOOKUP(J144,祝日!$A$2:$G$744,4,0),0)</f>
        <v>0</v>
      </c>
      <c r="K93" s="13">
        <f>IFERROR(VLOOKUP(K144,祝日!$A$2:$G$744,4,0),0)</f>
        <v>0</v>
      </c>
      <c r="L93" s="13">
        <f>IFERROR(VLOOKUP(L144,祝日!$A$2:$G$744,4,0),0)</f>
        <v>0</v>
      </c>
      <c r="M93" s="13">
        <f>IFERROR(VLOOKUP(M144,祝日!$A$2:$G$744,4,0),0)</f>
        <v>0</v>
      </c>
      <c r="N93" s="13">
        <f>IFERROR(VLOOKUP(N144,祝日!$A$2:$G$744,4,0),0)</f>
        <v>0</v>
      </c>
      <c r="O93" s="13">
        <f>IFERROR(VLOOKUP(O144,祝日!$A$2:$G$744,4,0),0)</f>
        <v>0</v>
      </c>
      <c r="P93" s="13">
        <f>IFERROR(VLOOKUP(P144,祝日!$A$2:$G$744,4,0),0)</f>
        <v>0</v>
      </c>
      <c r="Q93" s="13">
        <f>IFERROR(VLOOKUP(Q144,祝日!$A$2:$G$744,4,0),0)</f>
        <v>0</v>
      </c>
      <c r="R93" s="13">
        <f>IFERROR(VLOOKUP(R144,祝日!$A$2:$G$744,4,0),0)</f>
        <v>0</v>
      </c>
      <c r="S93" s="13">
        <f>IFERROR(VLOOKUP(S144,祝日!$A$2:$G$744,4,0),0)</f>
        <v>0</v>
      </c>
      <c r="T93" s="13">
        <f>IFERROR(VLOOKUP(T144,祝日!$A$2:$G$744,4,0),0)</f>
        <v>0</v>
      </c>
      <c r="U93" s="13">
        <f>IFERROR(VLOOKUP(U144,祝日!$A$2:$G$744,4,0),0)</f>
        <v>0</v>
      </c>
      <c r="V93" s="13">
        <f>IFERROR(VLOOKUP(V144,祝日!$A$2:$G$744,4,0),0)</f>
        <v>0</v>
      </c>
      <c r="W93" s="13">
        <f>IFERROR(VLOOKUP(W144,祝日!$A$2:$G$744,4,0),0)</f>
        <v>0</v>
      </c>
      <c r="X93" s="13">
        <f>IFERROR(VLOOKUP(X144,祝日!$A$2:$G$744,4,0),0)</f>
        <v>0</v>
      </c>
      <c r="Y93" s="13">
        <f>IFERROR(VLOOKUP(Y144,祝日!$A$2:$G$744,4,0),0)</f>
        <v>0</v>
      </c>
      <c r="Z93" s="13">
        <f>IFERROR(VLOOKUP(Z144,祝日!$A$2:$G$744,4,0),0)</f>
        <v>0</v>
      </c>
      <c r="AA93" s="13">
        <f>IFERROR(VLOOKUP(AA144,祝日!$A$2:$G$744,4,0),0)</f>
        <v>0</v>
      </c>
      <c r="AB93" s="13">
        <f>IFERROR(VLOOKUP(AB144,祝日!$A$2:$G$744,4,0),0)</f>
        <v>0</v>
      </c>
      <c r="AC93" s="13">
        <f>IFERROR(VLOOKUP(AC144,祝日!$A$2:$G$744,4,0),0)</f>
        <v>0</v>
      </c>
      <c r="AD93" s="13">
        <f>IFERROR(VLOOKUP(AD144,祝日!$A$2:$G$744,4,0),0)</f>
        <v>0</v>
      </c>
      <c r="AE93" s="87"/>
      <c r="AF93" s="88"/>
      <c r="AG93" s="87"/>
      <c r="AH93" s="88"/>
      <c r="AK93" s="49"/>
      <c r="AL93" s="49"/>
      <c r="AO93" s="13">
        <f>IFERROR(VLOOKUP(AO144,祝日!$A$2:$G$744,4,0),0)</f>
        <v>0</v>
      </c>
    </row>
    <row r="94" spans="1:41" ht="119.3" customHeight="1" x14ac:dyDescent="0.5">
      <c r="A94" s="87"/>
      <c r="B94" s="14" t="s">
        <v>6</v>
      </c>
      <c r="C94" s="14">
        <f>IFERROR(VLOOKUP(C144,祝日!$A$2:$G$744,5,0),0)</f>
        <v>0</v>
      </c>
      <c r="D94" s="14">
        <f>IFERROR(VLOOKUP(D144,祝日!$A$2:$G$744,5,0),0)</f>
        <v>0</v>
      </c>
      <c r="E94" s="14">
        <f>IFERROR(VLOOKUP(E144,祝日!$A$2:$G$744,5,0),0)</f>
        <v>0</v>
      </c>
      <c r="F94" s="14">
        <f>IFERROR(VLOOKUP(F144,祝日!$A$2:$G$744,5,0),0)</f>
        <v>0</v>
      </c>
      <c r="G94" s="14">
        <f>IFERROR(VLOOKUP(G144,祝日!$A$2:$G$744,5,0),0)</f>
        <v>0</v>
      </c>
      <c r="H94" s="14">
        <f>IFERROR(VLOOKUP(H144,祝日!$A$2:$G$744,5,0),0)</f>
        <v>0</v>
      </c>
      <c r="I94" s="14">
        <f>IFERROR(VLOOKUP(I144,祝日!$A$2:$G$744,5,0),0)</f>
        <v>0</v>
      </c>
      <c r="J94" s="14">
        <f>IFERROR(VLOOKUP(J144,祝日!$A$2:$G$744,5,0),0)</f>
        <v>0</v>
      </c>
      <c r="K94" s="14">
        <f>IFERROR(VLOOKUP(K144,祝日!$A$2:$G$744,5,0),0)</f>
        <v>0</v>
      </c>
      <c r="L94" s="14">
        <f>IFERROR(VLOOKUP(L144,祝日!$A$2:$G$744,5,0),0)</f>
        <v>0</v>
      </c>
      <c r="M94" s="14">
        <f>IFERROR(VLOOKUP(M144,祝日!$A$2:$G$744,5,0),0)</f>
        <v>0</v>
      </c>
      <c r="N94" s="14">
        <f>IFERROR(VLOOKUP(N144,祝日!$A$2:$G$744,5,0),0)</f>
        <v>0</v>
      </c>
      <c r="O94" s="14">
        <f>IFERROR(VLOOKUP(O144,祝日!$A$2:$G$744,5,0),0)</f>
        <v>0</v>
      </c>
      <c r="P94" s="14">
        <f>IFERROR(VLOOKUP(P144,祝日!$A$2:$G$744,5,0),0)</f>
        <v>0</v>
      </c>
      <c r="Q94" s="14">
        <f>IFERROR(VLOOKUP(Q144,祝日!$A$2:$G$744,5,0),0)</f>
        <v>0</v>
      </c>
      <c r="R94" s="14">
        <f>IFERROR(VLOOKUP(R144,祝日!$A$2:$G$744,5,0),0)</f>
        <v>0</v>
      </c>
      <c r="S94" s="14">
        <f>IFERROR(VLOOKUP(S144,祝日!$A$2:$G$744,5,0),0)</f>
        <v>0</v>
      </c>
      <c r="T94" s="14">
        <f>IFERROR(VLOOKUP(T144,祝日!$A$2:$G$744,5,0),0)</f>
        <v>0</v>
      </c>
      <c r="U94" s="14">
        <f>IFERROR(VLOOKUP(U144,祝日!$A$2:$G$744,5,0),0)</f>
        <v>0</v>
      </c>
      <c r="V94" s="14">
        <f>IFERROR(VLOOKUP(V144,祝日!$A$2:$G$744,5,0),0)</f>
        <v>0</v>
      </c>
      <c r="W94" s="14">
        <f>IFERROR(VLOOKUP(W144,祝日!$A$2:$G$744,5,0),0)</f>
        <v>0</v>
      </c>
      <c r="X94" s="14">
        <f>IFERROR(VLOOKUP(X144,祝日!$A$2:$G$744,5,0),0)</f>
        <v>0</v>
      </c>
      <c r="Y94" s="14">
        <f>IFERROR(VLOOKUP(Y144,祝日!$A$2:$G$744,5,0),0)</f>
        <v>0</v>
      </c>
      <c r="Z94" s="14">
        <f>IFERROR(VLOOKUP(Z144,祝日!$A$2:$G$744,5,0),0)</f>
        <v>0</v>
      </c>
      <c r="AA94" s="14">
        <f>IFERROR(VLOOKUP(AA144,祝日!$A$2:$G$744,5,0),0)</f>
        <v>0</v>
      </c>
      <c r="AB94" s="14">
        <f>IFERROR(VLOOKUP(AB144,祝日!$A$2:$G$744,5,0),0)</f>
        <v>0</v>
      </c>
      <c r="AC94" s="14">
        <f>IFERROR(VLOOKUP(AC144,祝日!$A$2:$G$744,5,0),0)</f>
        <v>0</v>
      </c>
      <c r="AD94" s="14">
        <f>IFERROR(VLOOKUP(AD144,祝日!$A$2:$G$744,5,0),0)</f>
        <v>0</v>
      </c>
      <c r="AE94" s="87"/>
      <c r="AF94" s="88"/>
      <c r="AG94" s="87"/>
      <c r="AH94" s="88"/>
      <c r="AI94" s="39"/>
      <c r="AJ94" s="39"/>
      <c r="AK94" s="50"/>
      <c r="AL94" s="50"/>
      <c r="AO94" s="14">
        <f>IFERROR(VLOOKUP(AO144,祝日!$A$2:$G$744,5,0),0)</f>
        <v>0</v>
      </c>
    </row>
    <row r="95" spans="1:41" ht="28.5" customHeight="1" x14ac:dyDescent="0.5">
      <c r="A95" s="87"/>
      <c r="B95" s="13" t="s">
        <v>7</v>
      </c>
      <c r="C95" s="128">
        <f>IFERROR(VLOOKUP(C144,祝日!$A$2:$G$744,6,0),0)</f>
        <v>0</v>
      </c>
      <c r="D95" s="128">
        <f>IFERROR(VLOOKUP(D144,祝日!$A$2:$G$744,6,0),0)</f>
        <v>0</v>
      </c>
      <c r="E95" s="128">
        <f>IFERROR(VLOOKUP(E144,祝日!$A$2:$G$744,6,0),0)</f>
        <v>0</v>
      </c>
      <c r="F95" s="128">
        <f>IFERROR(VLOOKUP(F144,祝日!$A$2:$G$744,6,0),0)</f>
        <v>0</v>
      </c>
      <c r="G95" s="128">
        <f>IFERROR(VLOOKUP(G144,祝日!$A$2:$G$744,6,0),0)</f>
        <v>0</v>
      </c>
      <c r="H95" s="128">
        <f>IFERROR(VLOOKUP(H144,祝日!$A$2:$G$744,6,0),0)</f>
        <v>0</v>
      </c>
      <c r="I95" s="128">
        <f>IFERROR(VLOOKUP(I144,祝日!$A$2:$G$744,6,0),0)</f>
        <v>0</v>
      </c>
      <c r="J95" s="128">
        <f>IFERROR(VLOOKUP(J144,祝日!$A$2:$G$744,6,0),0)</f>
        <v>0</v>
      </c>
      <c r="K95" s="128">
        <f>IFERROR(VLOOKUP(K144,祝日!$A$2:$G$744,6,0),0)</f>
        <v>0</v>
      </c>
      <c r="L95" s="128">
        <f>IFERROR(VLOOKUP(L144,祝日!$A$2:$G$744,6,0),0)</f>
        <v>0</v>
      </c>
      <c r="M95" s="128">
        <f>IFERROR(VLOOKUP(M144,祝日!$A$2:$G$744,6,0),0)</f>
        <v>0</v>
      </c>
      <c r="N95" s="128">
        <f>IFERROR(VLOOKUP(N144,祝日!$A$2:$G$744,6,0),0)</f>
        <v>0</v>
      </c>
      <c r="O95" s="128">
        <f>IFERROR(VLOOKUP(O144,祝日!$A$2:$G$744,6,0),0)</f>
        <v>0</v>
      </c>
      <c r="P95" s="128">
        <f>IFERROR(VLOOKUP(P144,祝日!$A$2:$G$744,6,0),0)</f>
        <v>0</v>
      </c>
      <c r="Q95" s="128">
        <f>IFERROR(VLOOKUP(Q144,祝日!$A$2:$G$744,6,0),0)</f>
        <v>0</v>
      </c>
      <c r="R95" s="128">
        <f>IFERROR(VLOOKUP(R144,祝日!$A$2:$G$744,6,0),0)</f>
        <v>0</v>
      </c>
      <c r="S95" s="128">
        <f>IFERROR(VLOOKUP(S144,祝日!$A$2:$G$744,6,0),0)</f>
        <v>0</v>
      </c>
      <c r="T95" s="128">
        <f>IFERROR(VLOOKUP(T144,祝日!$A$2:$G$744,6,0),0)</f>
        <v>0</v>
      </c>
      <c r="U95" s="128">
        <f>IFERROR(VLOOKUP(U144,祝日!$A$2:$G$744,6,0),0)</f>
        <v>0</v>
      </c>
      <c r="V95" s="128">
        <f>IFERROR(VLOOKUP(V144,祝日!$A$2:$G$744,6,0),0)</f>
        <v>0</v>
      </c>
      <c r="W95" s="128">
        <f>IFERROR(VLOOKUP(W144,祝日!$A$2:$G$744,6,0),0)</f>
        <v>0</v>
      </c>
      <c r="X95" s="128">
        <f>IFERROR(VLOOKUP(X144,祝日!$A$2:$G$744,6,0),0)</f>
        <v>0</v>
      </c>
      <c r="Y95" s="128">
        <f>IFERROR(VLOOKUP(Y144,祝日!$A$2:$G$744,6,0),0)</f>
        <v>0</v>
      </c>
      <c r="Z95" s="128">
        <f>IFERROR(VLOOKUP(Z144,祝日!$A$2:$G$744,6,0),0)</f>
        <v>0</v>
      </c>
      <c r="AA95" s="128">
        <f>IFERROR(VLOOKUP(AA144,祝日!$A$2:$G$744,6,0),0)</f>
        <v>0</v>
      </c>
      <c r="AB95" s="128">
        <f>IFERROR(VLOOKUP(AB144,祝日!$A$2:$G$744,6,0),0)</f>
        <v>0</v>
      </c>
      <c r="AC95" s="128">
        <f>IFERROR(VLOOKUP(AC144,祝日!$A$2:$G$744,6,0),0)</f>
        <v>0</v>
      </c>
      <c r="AD95" s="128">
        <f>IFERROR(VLOOKUP(AD144,祝日!$A$2:$G$744,6,0),0)</f>
        <v>0</v>
      </c>
      <c r="AE95" s="52">
        <f>(COUNTBLANK(C95:AD95))+(COUNTIF(C95:AD95,"0"))+(COUNTIF(C95:AD95,"休"))+(COUNTIF(C95:AD95,"夏"))</f>
        <v>28</v>
      </c>
      <c r="AF95" s="53">
        <f>(COUNTIF(C95:AD95,"休"))+(COUNTIF(C95:AD95,"夏"))</f>
        <v>0</v>
      </c>
      <c r="AG95" s="52">
        <f>(COUNTBLANK(C96:AD96))+(COUNTIF(C96:AD96,"0"))+(COUNTIF(C96:AD96,"休"))+(COUNTIF(C96:AD96,"代")+(COUNTIF(C96:AD96,"夏")))</f>
        <v>28</v>
      </c>
      <c r="AH95" s="53">
        <f>(COUNTIF(C96:AD96,"休"))+(COUNTIF(C96:AD96,"代")+(COUNTIF(C96:AD96,"夏")))</f>
        <v>0</v>
      </c>
      <c r="AK95" s="49"/>
      <c r="AL95" s="49"/>
      <c r="AO95" s="51">
        <f>IFERROR(VLOOKUP(AO144,祝日!$A$2:$G$744,6,0),0)</f>
        <v>0</v>
      </c>
    </row>
    <row r="96" spans="1:41" ht="28.5" customHeight="1" thickBot="1" x14ac:dyDescent="0.55000000000000004">
      <c r="A96" s="107"/>
      <c r="B96" s="47" t="s">
        <v>8</v>
      </c>
      <c r="C96" s="127">
        <f>IFERROR(VLOOKUP(C144,祝日!$A$2:$G$744,7,0),0)</f>
        <v>0</v>
      </c>
      <c r="D96" s="127">
        <f>IFERROR(VLOOKUP(D144,祝日!$A$2:$G$744,7,0),0)</f>
        <v>0</v>
      </c>
      <c r="E96" s="127">
        <f>IFERROR(VLOOKUP(E144,祝日!$A$2:$G$744,7,0),0)</f>
        <v>0</v>
      </c>
      <c r="F96" s="127">
        <f>IFERROR(VLOOKUP(F144,祝日!$A$2:$G$744,7,0),0)</f>
        <v>0</v>
      </c>
      <c r="G96" s="127">
        <f>IFERROR(VLOOKUP(G144,祝日!$A$2:$G$744,7,0),0)</f>
        <v>0</v>
      </c>
      <c r="H96" s="127">
        <f>IFERROR(VLOOKUP(H144,祝日!$A$2:$G$744,7,0),0)</f>
        <v>0</v>
      </c>
      <c r="I96" s="127">
        <f>IFERROR(VLOOKUP(I144,祝日!$A$2:$G$744,7,0),0)</f>
        <v>0</v>
      </c>
      <c r="J96" s="127">
        <f>IFERROR(VLOOKUP(J144,祝日!$A$2:$G$744,7,0),0)</f>
        <v>0</v>
      </c>
      <c r="K96" s="127">
        <f>IFERROR(VLOOKUP(K144,祝日!$A$2:$G$744,7,0),0)</f>
        <v>0</v>
      </c>
      <c r="L96" s="127">
        <f>IFERROR(VLOOKUP(L144,祝日!$A$2:$G$744,7,0),0)</f>
        <v>0</v>
      </c>
      <c r="M96" s="127">
        <f>IFERROR(VLOOKUP(M144,祝日!$A$2:$G$744,7,0),0)</f>
        <v>0</v>
      </c>
      <c r="N96" s="127">
        <f>IFERROR(VLOOKUP(N144,祝日!$A$2:$G$744,7,0),0)</f>
        <v>0</v>
      </c>
      <c r="O96" s="127">
        <f>IFERROR(VLOOKUP(O144,祝日!$A$2:$G$744,7,0),0)</f>
        <v>0</v>
      </c>
      <c r="P96" s="127">
        <f>IFERROR(VLOOKUP(P144,祝日!$A$2:$G$744,7,0),0)</f>
        <v>0</v>
      </c>
      <c r="Q96" s="127">
        <f>IFERROR(VLOOKUP(Q144,祝日!$A$2:$G$744,7,0),0)</f>
        <v>0</v>
      </c>
      <c r="R96" s="127">
        <f>IFERROR(VLOOKUP(R144,祝日!$A$2:$G$744,7,0),0)</f>
        <v>0</v>
      </c>
      <c r="S96" s="127">
        <f>IFERROR(VLOOKUP(S144,祝日!$A$2:$G$744,7,0),0)</f>
        <v>0</v>
      </c>
      <c r="T96" s="127">
        <f>IFERROR(VLOOKUP(T144,祝日!$A$2:$G$744,7,0),0)</f>
        <v>0</v>
      </c>
      <c r="U96" s="127">
        <f>IFERROR(VLOOKUP(U144,祝日!$A$2:$G$744,7,0),0)</f>
        <v>0</v>
      </c>
      <c r="V96" s="127">
        <f>IFERROR(VLOOKUP(V144,祝日!$A$2:$G$744,7,0),0)</f>
        <v>0</v>
      </c>
      <c r="W96" s="127">
        <f>IFERROR(VLOOKUP(W144,祝日!$A$2:$G$744,7,0),0)</f>
        <v>0</v>
      </c>
      <c r="X96" s="127">
        <f>IFERROR(VLOOKUP(X144,祝日!$A$2:$G$744,7,0),0)</f>
        <v>0</v>
      </c>
      <c r="Y96" s="127">
        <f>IFERROR(VLOOKUP(Y144,祝日!$A$2:$G$744,7,0),0)</f>
        <v>0</v>
      </c>
      <c r="Z96" s="127">
        <f>IFERROR(VLOOKUP(Z144,祝日!$A$2:$G$744,7,0),0)</f>
        <v>0</v>
      </c>
      <c r="AA96" s="127">
        <f>IFERROR(VLOOKUP(AA144,祝日!$A$2:$G$744,7,0),0)</f>
        <v>0</v>
      </c>
      <c r="AB96" s="127">
        <f>IFERROR(VLOOKUP(AB144,祝日!$A$2:$G$744,7,0),0)</f>
        <v>0</v>
      </c>
      <c r="AC96" s="127">
        <f>IFERROR(VLOOKUP(AC144,祝日!$A$2:$G$744,7,0),0)</f>
        <v>0</v>
      </c>
      <c r="AD96" s="127">
        <f>IFERROR(VLOOKUP(AD144,祝日!$A$2:$G$744,7,0),0)</f>
        <v>0</v>
      </c>
      <c r="AE96" s="77" t="str">
        <f>IFERROR(IF(AK96&gt;0.285,$F$117,IF(AK96&gt;0.249,$F$118,IF(AK96&gt;0.214,$F$119,$F$120))),0)</f>
        <v>未達成</v>
      </c>
      <c r="AF96" s="78"/>
      <c r="AG96" s="77" t="str">
        <f>IFERROR(IF(AL96&gt;0.285,$F$117,IF(AL96&gt;0.249,$F$118,IF(AL96&gt;0.214,$F$119,$F$120))),0)</f>
        <v>未達成</v>
      </c>
      <c r="AH96" s="78"/>
      <c r="AK96" s="55">
        <f>AF95/AE95</f>
        <v>0</v>
      </c>
      <c r="AL96" s="56">
        <f>AH95/AG95</f>
        <v>0</v>
      </c>
      <c r="AO96" s="54">
        <f>IFERROR(VLOOKUP(AO144,祝日!$A$2:$G$744,7,0),0)</f>
        <v>0</v>
      </c>
    </row>
    <row r="97" spans="1:46" ht="18.8" x14ac:dyDescent="0.5">
      <c r="A97" s="33"/>
      <c r="B97" s="32"/>
      <c r="C97" s="32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4"/>
      <c r="AF97" s="34"/>
      <c r="AG97" s="34"/>
      <c r="AH97" s="34"/>
      <c r="AK97" s="49"/>
      <c r="AL97" s="49"/>
    </row>
    <row r="98" spans="1:46" ht="18.8" x14ac:dyDescent="0.5">
      <c r="A98" s="33"/>
      <c r="B98" s="32"/>
      <c r="C98" s="3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4"/>
      <c r="AF98" s="34"/>
      <c r="AG98" s="34"/>
      <c r="AH98" s="34"/>
      <c r="AK98" s="49"/>
      <c r="AL98" s="49"/>
    </row>
    <row r="99" spans="1:46" ht="19.350000000000001" thickBot="1" x14ac:dyDescent="0.55000000000000004">
      <c r="A99" s="33"/>
      <c r="B99" s="32"/>
      <c r="C99" s="32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4"/>
      <c r="AF99" s="34"/>
      <c r="AG99" s="34"/>
      <c r="AH99" s="34"/>
      <c r="AK99" s="49"/>
      <c r="AL99" s="49"/>
    </row>
    <row r="100" spans="1:46" ht="44.2" customHeight="1" thickBot="1" x14ac:dyDescent="0.55000000000000004">
      <c r="A100" s="33"/>
      <c r="B100" s="32"/>
      <c r="C100" s="32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120" t="s">
        <v>47</v>
      </c>
      <c r="AF100" s="121"/>
      <c r="AG100" s="121"/>
      <c r="AH100" s="122"/>
      <c r="AK100" s="49"/>
      <c r="AL100" s="49"/>
    </row>
    <row r="101" spans="1:46" ht="44.2" customHeight="1" x14ac:dyDescent="0.5">
      <c r="A101" s="33"/>
      <c r="B101" s="32"/>
      <c r="C101" s="3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123" t="s">
        <v>7</v>
      </c>
      <c r="AF101" s="124"/>
      <c r="AG101" s="125" t="s">
        <v>8</v>
      </c>
      <c r="AH101" s="126"/>
      <c r="AK101" s="49"/>
      <c r="AL101" s="49"/>
    </row>
    <row r="102" spans="1:46" ht="44.2" customHeight="1" x14ac:dyDescent="0.5">
      <c r="A102" s="33"/>
      <c r="B102" s="32"/>
      <c r="C102" s="79" t="s">
        <v>68</v>
      </c>
      <c r="D102" s="79"/>
      <c r="E102" s="79"/>
      <c r="F102" s="79"/>
      <c r="G102" s="79"/>
      <c r="H102" s="79"/>
      <c r="I102" s="79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113" t="s">
        <v>40</v>
      </c>
      <c r="AF102" s="115" t="s">
        <v>41</v>
      </c>
      <c r="AG102" s="113" t="s">
        <v>40</v>
      </c>
      <c r="AH102" s="115" t="s">
        <v>42</v>
      </c>
      <c r="AK102" s="49"/>
      <c r="AL102" s="49"/>
    </row>
    <row r="103" spans="1:46" ht="44.2" customHeight="1" x14ac:dyDescent="0.5">
      <c r="A103" s="33"/>
      <c r="B103" s="80" t="s">
        <v>69</v>
      </c>
      <c r="C103" s="81"/>
      <c r="D103" s="81"/>
      <c r="E103" s="81"/>
      <c r="F103" s="81"/>
      <c r="G103" s="81"/>
      <c r="H103" s="81"/>
      <c r="I103" s="81"/>
      <c r="J103" s="82"/>
      <c r="K103" s="80" t="s">
        <v>70</v>
      </c>
      <c r="L103" s="81"/>
      <c r="M103" s="81"/>
      <c r="N103" s="81"/>
      <c r="O103" s="81"/>
      <c r="P103" s="81"/>
      <c r="Q103" s="81"/>
      <c r="R103" s="81"/>
      <c r="S103" s="82"/>
      <c r="T103" s="80" t="s">
        <v>71</v>
      </c>
      <c r="U103" s="81"/>
      <c r="V103" s="81"/>
      <c r="W103" s="81"/>
      <c r="X103" s="81"/>
      <c r="Y103" s="81"/>
      <c r="Z103" s="81"/>
      <c r="AA103" s="81"/>
      <c r="AB103" s="82"/>
      <c r="AC103" s="33"/>
      <c r="AD103" s="33"/>
      <c r="AE103" s="114"/>
      <c r="AF103" s="116"/>
      <c r="AG103" s="114"/>
      <c r="AH103" s="116"/>
      <c r="AK103" s="49"/>
      <c r="AL103" s="49"/>
    </row>
    <row r="104" spans="1:46" ht="44.2" customHeight="1" x14ac:dyDescent="0.5">
      <c r="A104" s="33"/>
      <c r="B104" s="83" t="s">
        <v>48</v>
      </c>
      <c r="C104" s="84"/>
      <c r="D104" s="42" t="s">
        <v>51</v>
      </c>
      <c r="E104" s="72" t="s">
        <v>65</v>
      </c>
      <c r="F104" s="72"/>
      <c r="G104" s="72"/>
      <c r="H104" s="72"/>
      <c r="I104" s="72"/>
      <c r="J104" s="73"/>
      <c r="K104" s="83" t="s">
        <v>0</v>
      </c>
      <c r="L104" s="84"/>
      <c r="M104" s="42" t="s">
        <v>51</v>
      </c>
      <c r="N104" s="74" t="s">
        <v>81</v>
      </c>
      <c r="O104" s="72"/>
      <c r="P104" s="72"/>
      <c r="Q104" s="72"/>
      <c r="R104" s="72"/>
      <c r="S104" s="73"/>
      <c r="T104" s="83" t="s">
        <v>67</v>
      </c>
      <c r="U104" s="84"/>
      <c r="V104" s="42" t="s">
        <v>52</v>
      </c>
      <c r="W104" s="74" t="s">
        <v>82</v>
      </c>
      <c r="X104" s="72"/>
      <c r="Y104" s="72"/>
      <c r="Z104" s="72"/>
      <c r="AA104" s="72"/>
      <c r="AB104" s="73"/>
      <c r="AC104" s="33"/>
      <c r="AD104" s="33"/>
      <c r="AE104" s="114"/>
      <c r="AF104" s="116"/>
      <c r="AG104" s="114"/>
      <c r="AH104" s="116"/>
      <c r="AK104" s="49"/>
      <c r="AL104" s="49"/>
    </row>
    <row r="105" spans="1:46" ht="44.2" customHeight="1" x14ac:dyDescent="0.5">
      <c r="A105" s="33"/>
      <c r="B105" s="83" t="s">
        <v>72</v>
      </c>
      <c r="C105" s="84"/>
      <c r="D105" s="42" t="s">
        <v>51</v>
      </c>
      <c r="E105" s="72" t="s">
        <v>73</v>
      </c>
      <c r="F105" s="72"/>
      <c r="G105" s="72"/>
      <c r="H105" s="72"/>
      <c r="I105" s="72"/>
      <c r="J105" s="73"/>
      <c r="K105" s="83" t="s">
        <v>50</v>
      </c>
      <c r="L105" s="84"/>
      <c r="M105" s="42" t="s">
        <v>51</v>
      </c>
      <c r="N105" s="72" t="s">
        <v>75</v>
      </c>
      <c r="O105" s="72"/>
      <c r="P105" s="72"/>
      <c r="Q105" s="72"/>
      <c r="R105" s="72"/>
      <c r="S105" s="73"/>
      <c r="T105" s="83" t="s">
        <v>66</v>
      </c>
      <c r="U105" s="84"/>
      <c r="V105" s="42" t="s">
        <v>51</v>
      </c>
      <c r="W105" s="72" t="s">
        <v>78</v>
      </c>
      <c r="X105" s="72"/>
      <c r="Y105" s="72"/>
      <c r="Z105" s="72"/>
      <c r="AA105" s="72"/>
      <c r="AB105" s="73"/>
      <c r="AC105" s="33"/>
      <c r="AD105" s="33"/>
      <c r="AE105" s="114"/>
      <c r="AF105" s="116"/>
      <c r="AG105" s="114"/>
      <c r="AH105" s="116"/>
      <c r="AK105" s="49"/>
      <c r="AL105" s="49"/>
    </row>
    <row r="106" spans="1:46" ht="44.2" customHeight="1" x14ac:dyDescent="0.5">
      <c r="A106" s="33"/>
      <c r="B106" s="85" t="s">
        <v>49</v>
      </c>
      <c r="C106" s="86"/>
      <c r="D106" s="41" t="s">
        <v>51</v>
      </c>
      <c r="E106" s="70" t="s">
        <v>74</v>
      </c>
      <c r="F106" s="70"/>
      <c r="G106" s="70"/>
      <c r="H106" s="70"/>
      <c r="I106" s="70"/>
      <c r="J106" s="71"/>
      <c r="K106" s="85"/>
      <c r="L106" s="86"/>
      <c r="M106" s="41"/>
      <c r="N106" s="70"/>
      <c r="O106" s="70"/>
      <c r="P106" s="70"/>
      <c r="Q106" s="70"/>
      <c r="R106" s="70"/>
      <c r="S106" s="71"/>
      <c r="T106" s="85"/>
      <c r="U106" s="86"/>
      <c r="V106" s="41"/>
      <c r="W106" s="70"/>
      <c r="X106" s="70"/>
      <c r="Y106" s="70"/>
      <c r="Z106" s="70"/>
      <c r="AA106" s="70"/>
      <c r="AB106" s="71"/>
      <c r="AC106" s="33"/>
      <c r="AD106" s="33"/>
      <c r="AE106" s="59">
        <f>AE17+AE23+AE29+AE35+AE41+AE47+AE53+AE59+AE65+AE71+AE77+AE83+AE89+AE95</f>
        <v>392</v>
      </c>
      <c r="AF106" s="60">
        <f>AF17+AF23+AF29+AF35+AF41+AF47+AF53+AF59+AF65+AF71+AF77+AF83+AF89+AF95</f>
        <v>0</v>
      </c>
      <c r="AG106" s="59">
        <f>AG17+AG23+AG29+AG35+AG41+AG47+AG53+AG59+AG65+AG71+AG77+AG83+AG89+AG95</f>
        <v>392</v>
      </c>
      <c r="AH106" s="60">
        <f>AH17+AH23+AH29+AH35+AH41+AH47+AH53+AH59+AH65+AH71+AH77+AH83+AH89+AH95</f>
        <v>0</v>
      </c>
      <c r="AK106" s="49"/>
      <c r="AL106" s="49"/>
      <c r="AQ106" s="61">
        <f>AQ17+AQ23+AQ29+AQ35+AQ41+AQ47+AQ53+AQ59+AQ65+AQ71+AQ77+AQ83+AQ89+AQ95</f>
        <v>0</v>
      </c>
      <c r="AR106" s="53">
        <f>AR17+AR23+AR29+AR35+AR41+AR47+AR53+AR59+AR65+AR71+AR77+AR83+AR89+AR95</f>
        <v>0</v>
      </c>
      <c r="AS106" s="61">
        <f>AS17+AS23+AS29+AS35+AS41+AS47+AS53+AS59+AS65+AS71+AS77+AS83+AS89+AS95</f>
        <v>0</v>
      </c>
      <c r="AT106" s="53">
        <f>AT17+AT23+AT29+AT35+AT41+AT47+AT53+AT59+AT65+AT71+AT77+AT83+AT89+AT95</f>
        <v>0</v>
      </c>
    </row>
    <row r="107" spans="1:46" ht="44.2" customHeight="1" thickBot="1" x14ac:dyDescent="0.55000000000000004">
      <c r="A107" s="33"/>
      <c r="B107" s="32"/>
      <c r="C107" s="3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118" t="str">
        <f>IFERROR(IF(AK107&gt;0.285,$F$117,IF(AK107&gt;0.249,$F$118,IF(AK107&gt;0.214,$F$119,$F$120))),0)</f>
        <v>未達成</v>
      </c>
      <c r="AF107" s="119"/>
      <c r="AG107" s="118" t="str">
        <f>IFERROR(IF(AL107&gt;0.285,$F$117,IF(AL107&gt;0.249,$F$118,IF(AL107&gt;0.214,$F$119,$F$120))),0)</f>
        <v>未達成</v>
      </c>
      <c r="AH107" s="119"/>
      <c r="AK107" s="55">
        <f>AF106/AE106</f>
        <v>0</v>
      </c>
      <c r="AL107" s="56">
        <f>AH106/AG106</f>
        <v>0</v>
      </c>
      <c r="AQ107" s="77" t="str">
        <f>IFERROR(IF(AW107&gt;0.285,$F$117,IF(AW107&gt;0.249,$F$118,IF(AW107&gt;0.214,$F$119,$F$120))),0)</f>
        <v>未達成</v>
      </c>
      <c r="AR107" s="78"/>
      <c r="AS107" s="77" t="str">
        <f>IFERROR(IF(AX107&gt;0.285,$F$117,IF(AX107&gt;0.249,$F$118,IF(AX107&gt;0.214,$F$119,$F$120))),0)</f>
        <v>未達成</v>
      </c>
      <c r="AT107" s="78"/>
    </row>
    <row r="108" spans="1:46" x14ac:dyDescent="0.5">
      <c r="C108" s="10"/>
    </row>
    <row r="109" spans="1:46" ht="18.8" x14ac:dyDescent="0.5">
      <c r="C109" s="62"/>
    </row>
    <row r="116" spans="1:34" x14ac:dyDescent="0.5">
      <c r="A116" s="63"/>
      <c r="B116" s="20"/>
      <c r="C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2"/>
    </row>
    <row r="117" spans="1:34" ht="19.5" customHeight="1" x14ac:dyDescent="0.5">
      <c r="A117" s="64"/>
      <c r="B117" s="25"/>
      <c r="C117" s="65" t="s">
        <v>48</v>
      </c>
      <c r="D117" s="65" t="s">
        <v>48</v>
      </c>
      <c r="E117" s="23"/>
      <c r="F117" s="19" t="s">
        <v>83</v>
      </c>
      <c r="G117" s="23"/>
      <c r="H117" s="23"/>
      <c r="I117" s="23"/>
      <c r="J117" s="19" t="s">
        <v>84</v>
      </c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19" t="s">
        <v>58</v>
      </c>
      <c r="AF117" s="23"/>
      <c r="AG117" s="23"/>
      <c r="AH117" s="24"/>
    </row>
    <row r="118" spans="1:34" ht="19.5" customHeight="1" x14ac:dyDescent="0.5">
      <c r="A118" s="64"/>
      <c r="B118" s="25"/>
      <c r="C118" s="65"/>
      <c r="D118" s="65" t="s">
        <v>72</v>
      </c>
      <c r="E118" s="23"/>
      <c r="F118" s="19" t="s">
        <v>43</v>
      </c>
      <c r="G118" s="23"/>
      <c r="H118" s="23"/>
      <c r="I118" s="23"/>
      <c r="J118" s="19" t="s">
        <v>79</v>
      </c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19" t="s">
        <v>59</v>
      </c>
      <c r="AF118" s="23"/>
      <c r="AG118" s="23"/>
      <c r="AH118" s="24"/>
    </row>
    <row r="119" spans="1:34" ht="19.5" customHeight="1" x14ac:dyDescent="0.5">
      <c r="A119" s="64"/>
      <c r="B119" s="25"/>
      <c r="C119" s="65" t="s">
        <v>49</v>
      </c>
      <c r="D119" s="65" t="s">
        <v>49</v>
      </c>
      <c r="E119" s="23"/>
      <c r="F119" s="19" t="s">
        <v>44</v>
      </c>
      <c r="G119" s="23"/>
      <c r="H119" s="23"/>
      <c r="I119" s="23"/>
      <c r="J119" s="19" t="s">
        <v>80</v>
      </c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19" t="s">
        <v>60</v>
      </c>
      <c r="AF119" s="23"/>
      <c r="AG119" s="23"/>
      <c r="AH119" s="24"/>
    </row>
    <row r="120" spans="1:34" ht="19.5" customHeight="1" x14ac:dyDescent="0.5">
      <c r="A120" s="64"/>
      <c r="B120" s="25"/>
      <c r="C120" s="65" t="s">
        <v>0</v>
      </c>
      <c r="D120" s="65" t="s">
        <v>0</v>
      </c>
      <c r="E120" s="23"/>
      <c r="F120" s="19" t="s">
        <v>45</v>
      </c>
      <c r="G120" s="23"/>
      <c r="H120" s="23"/>
      <c r="I120" s="23"/>
      <c r="J120" s="19" t="s">
        <v>85</v>
      </c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4"/>
    </row>
    <row r="121" spans="1:34" ht="19.5" customHeight="1" x14ac:dyDescent="0.5">
      <c r="A121" s="64"/>
      <c r="B121" s="25"/>
      <c r="C121" s="65" t="s">
        <v>50</v>
      </c>
      <c r="D121" s="65" t="s">
        <v>50</v>
      </c>
      <c r="E121" s="23"/>
      <c r="F121" s="23"/>
      <c r="G121" s="23"/>
      <c r="H121" s="23"/>
      <c r="I121" s="23"/>
      <c r="J121" s="19" t="s">
        <v>61</v>
      </c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4"/>
    </row>
    <row r="122" spans="1:34" ht="19.5" customHeight="1" x14ac:dyDescent="0.5">
      <c r="A122" s="64"/>
      <c r="B122" s="25"/>
      <c r="C122" s="65" t="s">
        <v>67</v>
      </c>
      <c r="D122" s="65" t="s">
        <v>67</v>
      </c>
      <c r="E122" s="23"/>
      <c r="F122" s="23"/>
      <c r="G122" s="23"/>
      <c r="H122" s="23"/>
      <c r="I122" s="23"/>
      <c r="J122" s="19" t="s">
        <v>62</v>
      </c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4"/>
    </row>
    <row r="123" spans="1:34" ht="19.5" customHeight="1" x14ac:dyDescent="0.5">
      <c r="A123" s="64"/>
      <c r="B123" s="25"/>
      <c r="C123" s="65" t="s">
        <v>66</v>
      </c>
      <c r="D123" s="65" t="s">
        <v>66</v>
      </c>
      <c r="E123" s="23"/>
      <c r="F123" s="23"/>
      <c r="G123" s="23"/>
      <c r="H123" s="23"/>
      <c r="I123" s="23"/>
      <c r="J123" s="19" t="s">
        <v>86</v>
      </c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4"/>
    </row>
    <row r="124" spans="1:34" ht="19.5" customHeight="1" x14ac:dyDescent="0.5">
      <c r="A124" s="64"/>
      <c r="B124" s="25"/>
      <c r="C124" s="19"/>
      <c r="D124" s="19"/>
      <c r="E124" s="23"/>
      <c r="F124" s="23"/>
      <c r="G124" s="23"/>
      <c r="H124" s="23"/>
      <c r="I124" s="23"/>
      <c r="J124" s="19" t="s">
        <v>63</v>
      </c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4"/>
    </row>
    <row r="125" spans="1:34" ht="19.5" customHeight="1" x14ac:dyDescent="0.5">
      <c r="A125" s="64"/>
      <c r="B125" s="25"/>
      <c r="C125" s="66"/>
      <c r="D125" s="23"/>
      <c r="E125" s="23"/>
      <c r="F125" s="23"/>
      <c r="G125" s="23"/>
      <c r="H125" s="23"/>
      <c r="I125" s="23"/>
      <c r="J125" s="19" t="s">
        <v>64</v>
      </c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4"/>
    </row>
    <row r="126" spans="1:34" x14ac:dyDescent="0.5">
      <c r="A126" s="64"/>
      <c r="B126" s="25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4"/>
    </row>
    <row r="127" spans="1:34" x14ac:dyDescent="0.5">
      <c r="A127" s="64"/>
      <c r="B127" s="25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4"/>
    </row>
    <row r="128" spans="1:34" x14ac:dyDescent="0.5">
      <c r="A128" s="64"/>
      <c r="B128" s="25"/>
      <c r="C128" s="25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4"/>
    </row>
    <row r="129" spans="1:40" x14ac:dyDescent="0.5">
      <c r="A129" s="64"/>
      <c r="B129" s="25"/>
      <c r="C129" s="25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4"/>
    </row>
    <row r="130" spans="1:40" x14ac:dyDescent="0.5">
      <c r="A130" s="64"/>
      <c r="B130" s="25"/>
      <c r="C130" s="25">
        <v>1</v>
      </c>
      <c r="D130" s="25">
        <v>2</v>
      </c>
      <c r="E130" s="25">
        <v>3</v>
      </c>
      <c r="F130" s="25">
        <v>4</v>
      </c>
      <c r="G130" s="25">
        <v>5</v>
      </c>
      <c r="H130" s="25">
        <v>6</v>
      </c>
      <c r="I130" s="25">
        <v>7</v>
      </c>
      <c r="J130" s="25">
        <v>8</v>
      </c>
      <c r="K130" s="25">
        <v>9</v>
      </c>
      <c r="L130" s="25">
        <v>10</v>
      </c>
      <c r="M130" s="25">
        <v>11</v>
      </c>
      <c r="N130" s="25">
        <v>12</v>
      </c>
      <c r="O130" s="25">
        <v>13</v>
      </c>
      <c r="P130" s="25">
        <v>14</v>
      </c>
      <c r="Q130" s="25">
        <v>15</v>
      </c>
      <c r="R130" s="25">
        <v>16</v>
      </c>
      <c r="S130" s="25">
        <v>17</v>
      </c>
      <c r="T130" s="25">
        <v>18</v>
      </c>
      <c r="U130" s="25">
        <v>19</v>
      </c>
      <c r="V130" s="25">
        <v>20</v>
      </c>
      <c r="W130" s="25">
        <v>21</v>
      </c>
      <c r="X130" s="25">
        <v>22</v>
      </c>
      <c r="Y130" s="25">
        <v>23</v>
      </c>
      <c r="Z130" s="25">
        <v>24</v>
      </c>
      <c r="AA130" s="25">
        <v>25</v>
      </c>
      <c r="AB130" s="25">
        <v>26</v>
      </c>
      <c r="AC130" s="25">
        <v>27</v>
      </c>
      <c r="AD130" s="25">
        <v>28</v>
      </c>
      <c r="AE130" s="23"/>
      <c r="AF130" s="23"/>
      <c r="AG130" s="23"/>
      <c r="AH130" s="24"/>
    </row>
    <row r="131" spans="1:40" s="17" customFormat="1" ht="17.2" customHeight="1" x14ac:dyDescent="0.5">
      <c r="A131" s="67"/>
      <c r="B131" s="68">
        <v>1</v>
      </c>
      <c r="C131" s="26" t="str">
        <f>$K$9</f>
        <v>〇/〇/〇</v>
      </c>
      <c r="D131" s="26" t="e">
        <f>C131+1</f>
        <v>#VALUE!</v>
      </c>
      <c r="E131" s="26" t="e">
        <f>D131+1</f>
        <v>#VALUE!</v>
      </c>
      <c r="F131" s="26" t="e">
        <f t="shared" ref="F131:AC131" si="0">E131+1</f>
        <v>#VALUE!</v>
      </c>
      <c r="G131" s="26" t="e">
        <f t="shared" si="0"/>
        <v>#VALUE!</v>
      </c>
      <c r="H131" s="26" t="e">
        <f t="shared" si="0"/>
        <v>#VALUE!</v>
      </c>
      <c r="I131" s="26" t="e">
        <f t="shared" si="0"/>
        <v>#VALUE!</v>
      </c>
      <c r="J131" s="26" t="e">
        <f t="shared" si="0"/>
        <v>#VALUE!</v>
      </c>
      <c r="K131" s="26" t="e">
        <f t="shared" si="0"/>
        <v>#VALUE!</v>
      </c>
      <c r="L131" s="26" t="e">
        <f t="shared" si="0"/>
        <v>#VALUE!</v>
      </c>
      <c r="M131" s="26" t="e">
        <f t="shared" si="0"/>
        <v>#VALUE!</v>
      </c>
      <c r="N131" s="26" t="e">
        <f t="shared" si="0"/>
        <v>#VALUE!</v>
      </c>
      <c r="O131" s="26" t="e">
        <f t="shared" si="0"/>
        <v>#VALUE!</v>
      </c>
      <c r="P131" s="26" t="e">
        <f t="shared" si="0"/>
        <v>#VALUE!</v>
      </c>
      <c r="Q131" s="26" t="e">
        <f t="shared" si="0"/>
        <v>#VALUE!</v>
      </c>
      <c r="R131" s="26" t="e">
        <f t="shared" si="0"/>
        <v>#VALUE!</v>
      </c>
      <c r="S131" s="26" t="e">
        <f t="shared" si="0"/>
        <v>#VALUE!</v>
      </c>
      <c r="T131" s="26" t="e">
        <f t="shared" si="0"/>
        <v>#VALUE!</v>
      </c>
      <c r="U131" s="26" t="e">
        <f t="shared" si="0"/>
        <v>#VALUE!</v>
      </c>
      <c r="V131" s="26" t="e">
        <f t="shared" si="0"/>
        <v>#VALUE!</v>
      </c>
      <c r="W131" s="26" t="e">
        <f t="shared" si="0"/>
        <v>#VALUE!</v>
      </c>
      <c r="X131" s="26" t="e">
        <f t="shared" si="0"/>
        <v>#VALUE!</v>
      </c>
      <c r="Y131" s="26" t="e">
        <f t="shared" si="0"/>
        <v>#VALUE!</v>
      </c>
      <c r="Z131" s="26" t="e">
        <f t="shared" si="0"/>
        <v>#VALUE!</v>
      </c>
      <c r="AA131" s="26" t="e">
        <f t="shared" si="0"/>
        <v>#VALUE!</v>
      </c>
      <c r="AB131" s="26" t="e">
        <f t="shared" si="0"/>
        <v>#VALUE!</v>
      </c>
      <c r="AC131" s="26" t="e">
        <f t="shared" si="0"/>
        <v>#VALUE!</v>
      </c>
      <c r="AD131" s="26" t="e">
        <f>AC131+1</f>
        <v>#VALUE!</v>
      </c>
      <c r="AE131" s="27"/>
      <c r="AF131" s="27"/>
      <c r="AG131" s="27"/>
      <c r="AH131" s="28"/>
      <c r="AI131" s="40"/>
      <c r="AJ131" s="40"/>
      <c r="AK131" s="40"/>
      <c r="AL131" s="40"/>
      <c r="AM131" s="40"/>
      <c r="AN131" s="40"/>
    </row>
    <row r="132" spans="1:40" s="17" customFormat="1" ht="17.2" customHeight="1" x14ac:dyDescent="0.5">
      <c r="A132" s="67"/>
      <c r="B132" s="68">
        <v>2</v>
      </c>
      <c r="C132" s="26" t="e">
        <f>AD131+1</f>
        <v>#VALUE!</v>
      </c>
      <c r="D132" s="26" t="e">
        <f>C132+1</f>
        <v>#VALUE!</v>
      </c>
      <c r="E132" s="26" t="e">
        <f>D132+1</f>
        <v>#VALUE!</v>
      </c>
      <c r="F132" s="26" t="e">
        <f t="shared" ref="F132:AD132" si="1">E132+1</f>
        <v>#VALUE!</v>
      </c>
      <c r="G132" s="26" t="e">
        <f t="shared" si="1"/>
        <v>#VALUE!</v>
      </c>
      <c r="H132" s="26" t="e">
        <f t="shared" si="1"/>
        <v>#VALUE!</v>
      </c>
      <c r="I132" s="26" t="e">
        <f t="shared" si="1"/>
        <v>#VALUE!</v>
      </c>
      <c r="J132" s="26" t="e">
        <f t="shared" si="1"/>
        <v>#VALUE!</v>
      </c>
      <c r="K132" s="26" t="e">
        <f t="shared" si="1"/>
        <v>#VALUE!</v>
      </c>
      <c r="L132" s="26" t="e">
        <f t="shared" si="1"/>
        <v>#VALUE!</v>
      </c>
      <c r="M132" s="26" t="e">
        <f t="shared" si="1"/>
        <v>#VALUE!</v>
      </c>
      <c r="N132" s="26" t="e">
        <f t="shared" si="1"/>
        <v>#VALUE!</v>
      </c>
      <c r="O132" s="26" t="e">
        <f t="shared" si="1"/>
        <v>#VALUE!</v>
      </c>
      <c r="P132" s="26" t="e">
        <f t="shared" si="1"/>
        <v>#VALUE!</v>
      </c>
      <c r="Q132" s="26" t="e">
        <f t="shared" si="1"/>
        <v>#VALUE!</v>
      </c>
      <c r="R132" s="26" t="e">
        <f t="shared" si="1"/>
        <v>#VALUE!</v>
      </c>
      <c r="S132" s="26" t="e">
        <f t="shared" si="1"/>
        <v>#VALUE!</v>
      </c>
      <c r="T132" s="26" t="e">
        <f t="shared" si="1"/>
        <v>#VALUE!</v>
      </c>
      <c r="U132" s="26" t="e">
        <f t="shared" si="1"/>
        <v>#VALUE!</v>
      </c>
      <c r="V132" s="26" t="e">
        <f t="shared" si="1"/>
        <v>#VALUE!</v>
      </c>
      <c r="W132" s="26" t="e">
        <f t="shared" si="1"/>
        <v>#VALUE!</v>
      </c>
      <c r="X132" s="26" t="e">
        <f t="shared" si="1"/>
        <v>#VALUE!</v>
      </c>
      <c r="Y132" s="26" t="e">
        <f t="shared" si="1"/>
        <v>#VALUE!</v>
      </c>
      <c r="Z132" s="26" t="e">
        <f t="shared" si="1"/>
        <v>#VALUE!</v>
      </c>
      <c r="AA132" s="26" t="e">
        <f t="shared" si="1"/>
        <v>#VALUE!</v>
      </c>
      <c r="AB132" s="26" t="e">
        <f t="shared" si="1"/>
        <v>#VALUE!</v>
      </c>
      <c r="AC132" s="26" t="e">
        <f t="shared" si="1"/>
        <v>#VALUE!</v>
      </c>
      <c r="AD132" s="26" t="e">
        <f t="shared" si="1"/>
        <v>#VALUE!</v>
      </c>
      <c r="AE132" s="27"/>
      <c r="AF132" s="27"/>
      <c r="AG132" s="27"/>
      <c r="AH132" s="28"/>
      <c r="AI132" s="40"/>
      <c r="AJ132" s="40"/>
      <c r="AK132" s="40"/>
      <c r="AL132" s="40"/>
      <c r="AM132" s="40"/>
      <c r="AN132" s="40"/>
    </row>
    <row r="133" spans="1:40" s="17" customFormat="1" ht="17.2" customHeight="1" x14ac:dyDescent="0.5">
      <c r="A133" s="67"/>
      <c r="B133" s="68">
        <v>3</v>
      </c>
      <c r="C133" s="26" t="e">
        <f t="shared" ref="C133:C144" si="2">AD132+1</f>
        <v>#VALUE!</v>
      </c>
      <c r="D133" s="26" t="e">
        <f t="shared" ref="D133:AD133" si="3">C133+1</f>
        <v>#VALUE!</v>
      </c>
      <c r="E133" s="26" t="e">
        <f t="shared" ref="E133:E144" si="4">D133+1</f>
        <v>#VALUE!</v>
      </c>
      <c r="F133" s="26" t="e">
        <f t="shared" si="3"/>
        <v>#VALUE!</v>
      </c>
      <c r="G133" s="26" t="e">
        <f t="shared" si="3"/>
        <v>#VALUE!</v>
      </c>
      <c r="H133" s="26" t="e">
        <f t="shared" si="3"/>
        <v>#VALUE!</v>
      </c>
      <c r="I133" s="26" t="e">
        <f t="shared" si="3"/>
        <v>#VALUE!</v>
      </c>
      <c r="J133" s="26" t="e">
        <f t="shared" si="3"/>
        <v>#VALUE!</v>
      </c>
      <c r="K133" s="26" t="e">
        <f t="shared" si="3"/>
        <v>#VALUE!</v>
      </c>
      <c r="L133" s="26" t="e">
        <f t="shared" si="3"/>
        <v>#VALUE!</v>
      </c>
      <c r="M133" s="26" t="e">
        <f t="shared" si="3"/>
        <v>#VALUE!</v>
      </c>
      <c r="N133" s="26" t="e">
        <f t="shared" si="3"/>
        <v>#VALUE!</v>
      </c>
      <c r="O133" s="26" t="e">
        <f t="shared" si="3"/>
        <v>#VALUE!</v>
      </c>
      <c r="P133" s="26" t="e">
        <f t="shared" si="3"/>
        <v>#VALUE!</v>
      </c>
      <c r="Q133" s="26" t="e">
        <f t="shared" si="3"/>
        <v>#VALUE!</v>
      </c>
      <c r="R133" s="26" t="e">
        <f t="shared" si="3"/>
        <v>#VALUE!</v>
      </c>
      <c r="S133" s="26" t="e">
        <f t="shared" si="3"/>
        <v>#VALUE!</v>
      </c>
      <c r="T133" s="26" t="e">
        <f t="shared" si="3"/>
        <v>#VALUE!</v>
      </c>
      <c r="U133" s="26" t="e">
        <f t="shared" si="3"/>
        <v>#VALUE!</v>
      </c>
      <c r="V133" s="26" t="e">
        <f t="shared" si="3"/>
        <v>#VALUE!</v>
      </c>
      <c r="W133" s="26" t="e">
        <f t="shared" si="3"/>
        <v>#VALUE!</v>
      </c>
      <c r="X133" s="26" t="e">
        <f t="shared" si="3"/>
        <v>#VALUE!</v>
      </c>
      <c r="Y133" s="26" t="e">
        <f t="shared" si="3"/>
        <v>#VALUE!</v>
      </c>
      <c r="Z133" s="26" t="e">
        <f t="shared" si="3"/>
        <v>#VALUE!</v>
      </c>
      <c r="AA133" s="26" t="e">
        <f t="shared" si="3"/>
        <v>#VALUE!</v>
      </c>
      <c r="AB133" s="26" t="e">
        <f t="shared" si="3"/>
        <v>#VALUE!</v>
      </c>
      <c r="AC133" s="26" t="e">
        <f t="shared" si="3"/>
        <v>#VALUE!</v>
      </c>
      <c r="AD133" s="26" t="e">
        <f t="shared" si="3"/>
        <v>#VALUE!</v>
      </c>
      <c r="AE133" s="27"/>
      <c r="AF133" s="27"/>
      <c r="AG133" s="27"/>
      <c r="AH133" s="28"/>
      <c r="AI133" s="40"/>
      <c r="AJ133" s="40"/>
      <c r="AK133" s="40"/>
      <c r="AL133" s="40"/>
      <c r="AM133" s="40"/>
      <c r="AN133" s="40"/>
    </row>
    <row r="134" spans="1:40" s="17" customFormat="1" ht="17.2" customHeight="1" x14ac:dyDescent="0.5">
      <c r="A134" s="67"/>
      <c r="B134" s="68">
        <v>4</v>
      </c>
      <c r="C134" s="26" t="e">
        <f t="shared" si="2"/>
        <v>#VALUE!</v>
      </c>
      <c r="D134" s="26" t="e">
        <f t="shared" ref="D134:AD134" si="5">C134+1</f>
        <v>#VALUE!</v>
      </c>
      <c r="E134" s="26" t="e">
        <f t="shared" si="4"/>
        <v>#VALUE!</v>
      </c>
      <c r="F134" s="26" t="e">
        <f t="shared" si="5"/>
        <v>#VALUE!</v>
      </c>
      <c r="G134" s="26" t="e">
        <f t="shared" si="5"/>
        <v>#VALUE!</v>
      </c>
      <c r="H134" s="26" t="e">
        <f t="shared" si="5"/>
        <v>#VALUE!</v>
      </c>
      <c r="I134" s="26" t="e">
        <f t="shared" si="5"/>
        <v>#VALUE!</v>
      </c>
      <c r="J134" s="26" t="e">
        <f t="shared" si="5"/>
        <v>#VALUE!</v>
      </c>
      <c r="K134" s="26" t="e">
        <f t="shared" si="5"/>
        <v>#VALUE!</v>
      </c>
      <c r="L134" s="26" t="e">
        <f t="shared" si="5"/>
        <v>#VALUE!</v>
      </c>
      <c r="M134" s="26" t="e">
        <f t="shared" si="5"/>
        <v>#VALUE!</v>
      </c>
      <c r="N134" s="26" t="e">
        <f t="shared" si="5"/>
        <v>#VALUE!</v>
      </c>
      <c r="O134" s="26" t="e">
        <f t="shared" si="5"/>
        <v>#VALUE!</v>
      </c>
      <c r="P134" s="26" t="e">
        <f t="shared" si="5"/>
        <v>#VALUE!</v>
      </c>
      <c r="Q134" s="26" t="e">
        <f t="shared" si="5"/>
        <v>#VALUE!</v>
      </c>
      <c r="R134" s="26" t="e">
        <f t="shared" si="5"/>
        <v>#VALUE!</v>
      </c>
      <c r="S134" s="26" t="e">
        <f t="shared" si="5"/>
        <v>#VALUE!</v>
      </c>
      <c r="T134" s="26" t="e">
        <f t="shared" si="5"/>
        <v>#VALUE!</v>
      </c>
      <c r="U134" s="26" t="e">
        <f t="shared" si="5"/>
        <v>#VALUE!</v>
      </c>
      <c r="V134" s="26" t="e">
        <f t="shared" si="5"/>
        <v>#VALUE!</v>
      </c>
      <c r="W134" s="26" t="e">
        <f t="shared" si="5"/>
        <v>#VALUE!</v>
      </c>
      <c r="X134" s="26" t="e">
        <f t="shared" si="5"/>
        <v>#VALUE!</v>
      </c>
      <c r="Y134" s="26" t="e">
        <f t="shared" si="5"/>
        <v>#VALUE!</v>
      </c>
      <c r="Z134" s="26" t="e">
        <f t="shared" si="5"/>
        <v>#VALUE!</v>
      </c>
      <c r="AA134" s="26" t="e">
        <f t="shared" si="5"/>
        <v>#VALUE!</v>
      </c>
      <c r="AB134" s="26" t="e">
        <f t="shared" si="5"/>
        <v>#VALUE!</v>
      </c>
      <c r="AC134" s="26" t="e">
        <f t="shared" si="5"/>
        <v>#VALUE!</v>
      </c>
      <c r="AD134" s="26" t="e">
        <f t="shared" si="5"/>
        <v>#VALUE!</v>
      </c>
      <c r="AE134" s="27"/>
      <c r="AF134" s="27"/>
      <c r="AG134" s="27"/>
      <c r="AH134" s="28"/>
      <c r="AI134" s="40"/>
      <c r="AJ134" s="40"/>
      <c r="AK134" s="40"/>
      <c r="AL134" s="40"/>
      <c r="AM134" s="40"/>
      <c r="AN134" s="40"/>
    </row>
    <row r="135" spans="1:40" s="17" customFormat="1" ht="17.2" customHeight="1" x14ac:dyDescent="0.5">
      <c r="A135" s="67"/>
      <c r="B135" s="68">
        <v>5</v>
      </c>
      <c r="C135" s="26" t="e">
        <f t="shared" si="2"/>
        <v>#VALUE!</v>
      </c>
      <c r="D135" s="26" t="e">
        <f t="shared" ref="D135:AD135" si="6">C135+1</f>
        <v>#VALUE!</v>
      </c>
      <c r="E135" s="26" t="e">
        <f t="shared" si="4"/>
        <v>#VALUE!</v>
      </c>
      <c r="F135" s="26" t="e">
        <f t="shared" si="6"/>
        <v>#VALUE!</v>
      </c>
      <c r="G135" s="26" t="e">
        <f t="shared" si="6"/>
        <v>#VALUE!</v>
      </c>
      <c r="H135" s="26" t="e">
        <f t="shared" si="6"/>
        <v>#VALUE!</v>
      </c>
      <c r="I135" s="26" t="e">
        <f t="shared" si="6"/>
        <v>#VALUE!</v>
      </c>
      <c r="J135" s="26" t="e">
        <f t="shared" si="6"/>
        <v>#VALUE!</v>
      </c>
      <c r="K135" s="26" t="e">
        <f t="shared" si="6"/>
        <v>#VALUE!</v>
      </c>
      <c r="L135" s="26" t="e">
        <f t="shared" si="6"/>
        <v>#VALUE!</v>
      </c>
      <c r="M135" s="26" t="e">
        <f t="shared" si="6"/>
        <v>#VALUE!</v>
      </c>
      <c r="N135" s="26" t="e">
        <f t="shared" si="6"/>
        <v>#VALUE!</v>
      </c>
      <c r="O135" s="26" t="e">
        <f t="shared" si="6"/>
        <v>#VALUE!</v>
      </c>
      <c r="P135" s="26" t="e">
        <f t="shared" si="6"/>
        <v>#VALUE!</v>
      </c>
      <c r="Q135" s="26" t="e">
        <f t="shared" si="6"/>
        <v>#VALUE!</v>
      </c>
      <c r="R135" s="26" t="e">
        <f t="shared" si="6"/>
        <v>#VALUE!</v>
      </c>
      <c r="S135" s="26" t="e">
        <f t="shared" si="6"/>
        <v>#VALUE!</v>
      </c>
      <c r="T135" s="26" t="e">
        <f t="shared" si="6"/>
        <v>#VALUE!</v>
      </c>
      <c r="U135" s="26" t="e">
        <f t="shared" si="6"/>
        <v>#VALUE!</v>
      </c>
      <c r="V135" s="26" t="e">
        <f t="shared" si="6"/>
        <v>#VALUE!</v>
      </c>
      <c r="W135" s="26" t="e">
        <f t="shared" si="6"/>
        <v>#VALUE!</v>
      </c>
      <c r="X135" s="26" t="e">
        <f t="shared" si="6"/>
        <v>#VALUE!</v>
      </c>
      <c r="Y135" s="26" t="e">
        <f t="shared" si="6"/>
        <v>#VALUE!</v>
      </c>
      <c r="Z135" s="26" t="e">
        <f t="shared" si="6"/>
        <v>#VALUE!</v>
      </c>
      <c r="AA135" s="26" t="e">
        <f t="shared" si="6"/>
        <v>#VALUE!</v>
      </c>
      <c r="AB135" s="26" t="e">
        <f t="shared" si="6"/>
        <v>#VALUE!</v>
      </c>
      <c r="AC135" s="26" t="e">
        <f t="shared" si="6"/>
        <v>#VALUE!</v>
      </c>
      <c r="AD135" s="26" t="e">
        <f t="shared" si="6"/>
        <v>#VALUE!</v>
      </c>
      <c r="AE135" s="27"/>
      <c r="AF135" s="27"/>
      <c r="AG135" s="27"/>
      <c r="AH135" s="28"/>
      <c r="AI135" s="40"/>
      <c r="AJ135" s="40"/>
      <c r="AK135" s="40"/>
      <c r="AL135" s="40"/>
      <c r="AM135" s="40"/>
      <c r="AN135" s="40"/>
    </row>
    <row r="136" spans="1:40" s="17" customFormat="1" ht="17.2" customHeight="1" x14ac:dyDescent="0.5">
      <c r="A136" s="67"/>
      <c r="B136" s="68">
        <v>6</v>
      </c>
      <c r="C136" s="26" t="e">
        <f t="shared" si="2"/>
        <v>#VALUE!</v>
      </c>
      <c r="D136" s="26" t="e">
        <f t="shared" ref="D136:AD136" si="7">C136+1</f>
        <v>#VALUE!</v>
      </c>
      <c r="E136" s="26" t="e">
        <f t="shared" si="4"/>
        <v>#VALUE!</v>
      </c>
      <c r="F136" s="26" t="e">
        <f t="shared" si="7"/>
        <v>#VALUE!</v>
      </c>
      <c r="G136" s="26" t="e">
        <f t="shared" si="7"/>
        <v>#VALUE!</v>
      </c>
      <c r="H136" s="26" t="e">
        <f t="shared" si="7"/>
        <v>#VALUE!</v>
      </c>
      <c r="I136" s="26" t="e">
        <f t="shared" si="7"/>
        <v>#VALUE!</v>
      </c>
      <c r="J136" s="26" t="e">
        <f t="shared" si="7"/>
        <v>#VALUE!</v>
      </c>
      <c r="K136" s="26" t="e">
        <f t="shared" si="7"/>
        <v>#VALUE!</v>
      </c>
      <c r="L136" s="26" t="e">
        <f t="shared" si="7"/>
        <v>#VALUE!</v>
      </c>
      <c r="M136" s="26" t="e">
        <f t="shared" si="7"/>
        <v>#VALUE!</v>
      </c>
      <c r="N136" s="26" t="e">
        <f t="shared" si="7"/>
        <v>#VALUE!</v>
      </c>
      <c r="O136" s="26" t="e">
        <f t="shared" si="7"/>
        <v>#VALUE!</v>
      </c>
      <c r="P136" s="26" t="e">
        <f t="shared" si="7"/>
        <v>#VALUE!</v>
      </c>
      <c r="Q136" s="26" t="e">
        <f t="shared" si="7"/>
        <v>#VALUE!</v>
      </c>
      <c r="R136" s="26" t="e">
        <f t="shared" si="7"/>
        <v>#VALUE!</v>
      </c>
      <c r="S136" s="26" t="e">
        <f t="shared" si="7"/>
        <v>#VALUE!</v>
      </c>
      <c r="T136" s="26" t="e">
        <f t="shared" si="7"/>
        <v>#VALUE!</v>
      </c>
      <c r="U136" s="26" t="e">
        <f t="shared" si="7"/>
        <v>#VALUE!</v>
      </c>
      <c r="V136" s="26" t="e">
        <f t="shared" si="7"/>
        <v>#VALUE!</v>
      </c>
      <c r="W136" s="26" t="e">
        <f t="shared" si="7"/>
        <v>#VALUE!</v>
      </c>
      <c r="X136" s="26" t="e">
        <f t="shared" si="7"/>
        <v>#VALUE!</v>
      </c>
      <c r="Y136" s="26" t="e">
        <f t="shared" si="7"/>
        <v>#VALUE!</v>
      </c>
      <c r="Z136" s="26" t="e">
        <f t="shared" si="7"/>
        <v>#VALUE!</v>
      </c>
      <c r="AA136" s="26" t="e">
        <f t="shared" si="7"/>
        <v>#VALUE!</v>
      </c>
      <c r="AB136" s="26" t="e">
        <f t="shared" si="7"/>
        <v>#VALUE!</v>
      </c>
      <c r="AC136" s="26" t="e">
        <f t="shared" si="7"/>
        <v>#VALUE!</v>
      </c>
      <c r="AD136" s="26" t="e">
        <f t="shared" si="7"/>
        <v>#VALUE!</v>
      </c>
      <c r="AE136" s="27"/>
      <c r="AF136" s="27"/>
      <c r="AG136" s="27"/>
      <c r="AH136" s="28"/>
      <c r="AI136" s="40"/>
      <c r="AJ136" s="40"/>
      <c r="AK136" s="40"/>
      <c r="AL136" s="40"/>
      <c r="AM136" s="40"/>
      <c r="AN136" s="40"/>
    </row>
    <row r="137" spans="1:40" s="17" customFormat="1" ht="17.2" customHeight="1" x14ac:dyDescent="0.5">
      <c r="A137" s="67"/>
      <c r="B137" s="68">
        <v>7</v>
      </c>
      <c r="C137" s="26" t="e">
        <f t="shared" si="2"/>
        <v>#VALUE!</v>
      </c>
      <c r="D137" s="26" t="e">
        <f t="shared" ref="D137:AD137" si="8">C137+1</f>
        <v>#VALUE!</v>
      </c>
      <c r="E137" s="26" t="e">
        <f t="shared" si="4"/>
        <v>#VALUE!</v>
      </c>
      <c r="F137" s="26" t="e">
        <f t="shared" si="8"/>
        <v>#VALUE!</v>
      </c>
      <c r="G137" s="26" t="e">
        <f t="shared" si="8"/>
        <v>#VALUE!</v>
      </c>
      <c r="H137" s="26" t="e">
        <f t="shared" si="8"/>
        <v>#VALUE!</v>
      </c>
      <c r="I137" s="26" t="e">
        <f t="shared" si="8"/>
        <v>#VALUE!</v>
      </c>
      <c r="J137" s="26" t="e">
        <f t="shared" si="8"/>
        <v>#VALUE!</v>
      </c>
      <c r="K137" s="26" t="e">
        <f t="shared" si="8"/>
        <v>#VALUE!</v>
      </c>
      <c r="L137" s="26" t="e">
        <f t="shared" si="8"/>
        <v>#VALUE!</v>
      </c>
      <c r="M137" s="26" t="e">
        <f t="shared" si="8"/>
        <v>#VALUE!</v>
      </c>
      <c r="N137" s="26" t="e">
        <f t="shared" si="8"/>
        <v>#VALUE!</v>
      </c>
      <c r="O137" s="26" t="e">
        <f t="shared" si="8"/>
        <v>#VALUE!</v>
      </c>
      <c r="P137" s="26" t="e">
        <f t="shared" si="8"/>
        <v>#VALUE!</v>
      </c>
      <c r="Q137" s="26" t="e">
        <f t="shared" si="8"/>
        <v>#VALUE!</v>
      </c>
      <c r="R137" s="26" t="e">
        <f t="shared" si="8"/>
        <v>#VALUE!</v>
      </c>
      <c r="S137" s="26" t="e">
        <f t="shared" si="8"/>
        <v>#VALUE!</v>
      </c>
      <c r="T137" s="26" t="e">
        <f t="shared" si="8"/>
        <v>#VALUE!</v>
      </c>
      <c r="U137" s="26" t="e">
        <f t="shared" si="8"/>
        <v>#VALUE!</v>
      </c>
      <c r="V137" s="26" t="e">
        <f t="shared" si="8"/>
        <v>#VALUE!</v>
      </c>
      <c r="W137" s="26" t="e">
        <f t="shared" si="8"/>
        <v>#VALUE!</v>
      </c>
      <c r="X137" s="26" t="e">
        <f t="shared" si="8"/>
        <v>#VALUE!</v>
      </c>
      <c r="Y137" s="26" t="e">
        <f t="shared" si="8"/>
        <v>#VALUE!</v>
      </c>
      <c r="Z137" s="26" t="e">
        <f t="shared" si="8"/>
        <v>#VALUE!</v>
      </c>
      <c r="AA137" s="26" t="e">
        <f t="shared" si="8"/>
        <v>#VALUE!</v>
      </c>
      <c r="AB137" s="26" t="e">
        <f t="shared" si="8"/>
        <v>#VALUE!</v>
      </c>
      <c r="AC137" s="26" t="e">
        <f t="shared" si="8"/>
        <v>#VALUE!</v>
      </c>
      <c r="AD137" s="26" t="e">
        <f t="shared" si="8"/>
        <v>#VALUE!</v>
      </c>
      <c r="AE137" s="27"/>
      <c r="AF137" s="27"/>
      <c r="AG137" s="27"/>
      <c r="AH137" s="28"/>
      <c r="AI137" s="40"/>
      <c r="AJ137" s="40"/>
      <c r="AK137" s="40"/>
      <c r="AL137" s="40"/>
      <c r="AM137" s="40"/>
      <c r="AN137" s="40"/>
    </row>
    <row r="138" spans="1:40" s="17" customFormat="1" ht="17.2" customHeight="1" x14ac:dyDescent="0.5">
      <c r="A138" s="67"/>
      <c r="B138" s="68">
        <v>8</v>
      </c>
      <c r="C138" s="26" t="e">
        <f t="shared" si="2"/>
        <v>#VALUE!</v>
      </c>
      <c r="D138" s="26" t="e">
        <f t="shared" ref="D138:AD138" si="9">C138+1</f>
        <v>#VALUE!</v>
      </c>
      <c r="E138" s="26" t="e">
        <f t="shared" si="4"/>
        <v>#VALUE!</v>
      </c>
      <c r="F138" s="26" t="e">
        <f t="shared" si="9"/>
        <v>#VALUE!</v>
      </c>
      <c r="G138" s="26" t="e">
        <f t="shared" si="9"/>
        <v>#VALUE!</v>
      </c>
      <c r="H138" s="26" t="e">
        <f t="shared" si="9"/>
        <v>#VALUE!</v>
      </c>
      <c r="I138" s="26" t="e">
        <f t="shared" si="9"/>
        <v>#VALUE!</v>
      </c>
      <c r="J138" s="26" t="e">
        <f t="shared" si="9"/>
        <v>#VALUE!</v>
      </c>
      <c r="K138" s="26" t="e">
        <f t="shared" si="9"/>
        <v>#VALUE!</v>
      </c>
      <c r="L138" s="26" t="e">
        <f t="shared" si="9"/>
        <v>#VALUE!</v>
      </c>
      <c r="M138" s="26" t="e">
        <f t="shared" si="9"/>
        <v>#VALUE!</v>
      </c>
      <c r="N138" s="26" t="e">
        <f t="shared" si="9"/>
        <v>#VALUE!</v>
      </c>
      <c r="O138" s="26" t="e">
        <f t="shared" si="9"/>
        <v>#VALUE!</v>
      </c>
      <c r="P138" s="26" t="e">
        <f t="shared" si="9"/>
        <v>#VALUE!</v>
      </c>
      <c r="Q138" s="26" t="e">
        <f t="shared" si="9"/>
        <v>#VALUE!</v>
      </c>
      <c r="R138" s="26" t="e">
        <f t="shared" si="9"/>
        <v>#VALUE!</v>
      </c>
      <c r="S138" s="26" t="e">
        <f t="shared" si="9"/>
        <v>#VALUE!</v>
      </c>
      <c r="T138" s="26" t="e">
        <f t="shared" si="9"/>
        <v>#VALUE!</v>
      </c>
      <c r="U138" s="26" t="e">
        <f t="shared" si="9"/>
        <v>#VALUE!</v>
      </c>
      <c r="V138" s="26" t="e">
        <f t="shared" si="9"/>
        <v>#VALUE!</v>
      </c>
      <c r="W138" s="26" t="e">
        <f t="shared" si="9"/>
        <v>#VALUE!</v>
      </c>
      <c r="X138" s="26" t="e">
        <f t="shared" si="9"/>
        <v>#VALUE!</v>
      </c>
      <c r="Y138" s="26" t="e">
        <f t="shared" si="9"/>
        <v>#VALUE!</v>
      </c>
      <c r="Z138" s="26" t="e">
        <f t="shared" si="9"/>
        <v>#VALUE!</v>
      </c>
      <c r="AA138" s="26" t="e">
        <f t="shared" si="9"/>
        <v>#VALUE!</v>
      </c>
      <c r="AB138" s="26" t="e">
        <f t="shared" si="9"/>
        <v>#VALUE!</v>
      </c>
      <c r="AC138" s="26" t="e">
        <f t="shared" si="9"/>
        <v>#VALUE!</v>
      </c>
      <c r="AD138" s="26" t="e">
        <f t="shared" si="9"/>
        <v>#VALUE!</v>
      </c>
      <c r="AE138" s="27"/>
      <c r="AF138" s="27"/>
      <c r="AG138" s="27"/>
      <c r="AH138" s="28"/>
      <c r="AI138" s="40"/>
      <c r="AJ138" s="40"/>
      <c r="AK138" s="40"/>
      <c r="AL138" s="40"/>
      <c r="AM138" s="40"/>
      <c r="AN138" s="40"/>
    </row>
    <row r="139" spans="1:40" s="17" customFormat="1" ht="17.2" customHeight="1" x14ac:dyDescent="0.5">
      <c r="A139" s="67"/>
      <c r="B139" s="68">
        <v>9</v>
      </c>
      <c r="C139" s="26" t="e">
        <f t="shared" si="2"/>
        <v>#VALUE!</v>
      </c>
      <c r="D139" s="26" t="e">
        <f t="shared" ref="D139:AD139" si="10">C139+1</f>
        <v>#VALUE!</v>
      </c>
      <c r="E139" s="26" t="e">
        <f t="shared" si="4"/>
        <v>#VALUE!</v>
      </c>
      <c r="F139" s="26" t="e">
        <f t="shared" si="10"/>
        <v>#VALUE!</v>
      </c>
      <c r="G139" s="26" t="e">
        <f t="shared" si="10"/>
        <v>#VALUE!</v>
      </c>
      <c r="H139" s="26" t="e">
        <f t="shared" si="10"/>
        <v>#VALUE!</v>
      </c>
      <c r="I139" s="26" t="e">
        <f t="shared" si="10"/>
        <v>#VALUE!</v>
      </c>
      <c r="J139" s="26" t="e">
        <f t="shared" si="10"/>
        <v>#VALUE!</v>
      </c>
      <c r="K139" s="26" t="e">
        <f t="shared" si="10"/>
        <v>#VALUE!</v>
      </c>
      <c r="L139" s="26" t="e">
        <f t="shared" si="10"/>
        <v>#VALUE!</v>
      </c>
      <c r="M139" s="26" t="e">
        <f t="shared" si="10"/>
        <v>#VALUE!</v>
      </c>
      <c r="N139" s="26" t="e">
        <f t="shared" si="10"/>
        <v>#VALUE!</v>
      </c>
      <c r="O139" s="26" t="e">
        <f t="shared" si="10"/>
        <v>#VALUE!</v>
      </c>
      <c r="P139" s="26" t="e">
        <f t="shared" si="10"/>
        <v>#VALUE!</v>
      </c>
      <c r="Q139" s="26" t="e">
        <f t="shared" si="10"/>
        <v>#VALUE!</v>
      </c>
      <c r="R139" s="26" t="e">
        <f t="shared" si="10"/>
        <v>#VALUE!</v>
      </c>
      <c r="S139" s="26" t="e">
        <f t="shared" si="10"/>
        <v>#VALUE!</v>
      </c>
      <c r="T139" s="26" t="e">
        <f t="shared" si="10"/>
        <v>#VALUE!</v>
      </c>
      <c r="U139" s="26" t="e">
        <f t="shared" si="10"/>
        <v>#VALUE!</v>
      </c>
      <c r="V139" s="26" t="e">
        <f t="shared" si="10"/>
        <v>#VALUE!</v>
      </c>
      <c r="W139" s="26" t="e">
        <f t="shared" si="10"/>
        <v>#VALUE!</v>
      </c>
      <c r="X139" s="26" t="e">
        <f t="shared" si="10"/>
        <v>#VALUE!</v>
      </c>
      <c r="Y139" s="26" t="e">
        <f t="shared" si="10"/>
        <v>#VALUE!</v>
      </c>
      <c r="Z139" s="26" t="e">
        <f t="shared" si="10"/>
        <v>#VALUE!</v>
      </c>
      <c r="AA139" s="26" t="e">
        <f t="shared" si="10"/>
        <v>#VALUE!</v>
      </c>
      <c r="AB139" s="26" t="e">
        <f t="shared" si="10"/>
        <v>#VALUE!</v>
      </c>
      <c r="AC139" s="26" t="e">
        <f t="shared" si="10"/>
        <v>#VALUE!</v>
      </c>
      <c r="AD139" s="26" t="e">
        <f t="shared" si="10"/>
        <v>#VALUE!</v>
      </c>
      <c r="AE139" s="27"/>
      <c r="AF139" s="27"/>
      <c r="AG139" s="27"/>
      <c r="AH139" s="28"/>
      <c r="AI139" s="40"/>
      <c r="AJ139" s="40"/>
      <c r="AK139" s="40"/>
      <c r="AL139" s="40"/>
      <c r="AM139" s="40"/>
      <c r="AN139" s="40"/>
    </row>
    <row r="140" spans="1:40" s="17" customFormat="1" ht="17.2" customHeight="1" x14ac:dyDescent="0.5">
      <c r="A140" s="67"/>
      <c r="B140" s="68">
        <v>10</v>
      </c>
      <c r="C140" s="26" t="e">
        <f t="shared" si="2"/>
        <v>#VALUE!</v>
      </c>
      <c r="D140" s="26" t="e">
        <f t="shared" ref="D140:AD140" si="11">C140+1</f>
        <v>#VALUE!</v>
      </c>
      <c r="E140" s="26" t="e">
        <f t="shared" si="4"/>
        <v>#VALUE!</v>
      </c>
      <c r="F140" s="26" t="e">
        <f t="shared" si="11"/>
        <v>#VALUE!</v>
      </c>
      <c r="G140" s="26" t="e">
        <f t="shared" si="11"/>
        <v>#VALUE!</v>
      </c>
      <c r="H140" s="26" t="e">
        <f t="shared" si="11"/>
        <v>#VALUE!</v>
      </c>
      <c r="I140" s="26" t="e">
        <f t="shared" si="11"/>
        <v>#VALUE!</v>
      </c>
      <c r="J140" s="26" t="e">
        <f t="shared" si="11"/>
        <v>#VALUE!</v>
      </c>
      <c r="K140" s="26" t="e">
        <f t="shared" si="11"/>
        <v>#VALUE!</v>
      </c>
      <c r="L140" s="26" t="e">
        <f t="shared" si="11"/>
        <v>#VALUE!</v>
      </c>
      <c r="M140" s="26" t="e">
        <f t="shared" si="11"/>
        <v>#VALUE!</v>
      </c>
      <c r="N140" s="26" t="e">
        <f t="shared" si="11"/>
        <v>#VALUE!</v>
      </c>
      <c r="O140" s="26" t="e">
        <f t="shared" si="11"/>
        <v>#VALUE!</v>
      </c>
      <c r="P140" s="26" t="e">
        <f t="shared" si="11"/>
        <v>#VALUE!</v>
      </c>
      <c r="Q140" s="26" t="e">
        <f t="shared" si="11"/>
        <v>#VALUE!</v>
      </c>
      <c r="R140" s="26" t="e">
        <f t="shared" si="11"/>
        <v>#VALUE!</v>
      </c>
      <c r="S140" s="26" t="e">
        <f t="shared" si="11"/>
        <v>#VALUE!</v>
      </c>
      <c r="T140" s="26" t="e">
        <f t="shared" si="11"/>
        <v>#VALUE!</v>
      </c>
      <c r="U140" s="26" t="e">
        <f t="shared" si="11"/>
        <v>#VALUE!</v>
      </c>
      <c r="V140" s="26" t="e">
        <f t="shared" si="11"/>
        <v>#VALUE!</v>
      </c>
      <c r="W140" s="26" t="e">
        <f t="shared" si="11"/>
        <v>#VALUE!</v>
      </c>
      <c r="X140" s="26" t="e">
        <f t="shared" si="11"/>
        <v>#VALUE!</v>
      </c>
      <c r="Y140" s="26" t="e">
        <f t="shared" si="11"/>
        <v>#VALUE!</v>
      </c>
      <c r="Z140" s="26" t="e">
        <f t="shared" si="11"/>
        <v>#VALUE!</v>
      </c>
      <c r="AA140" s="26" t="e">
        <f t="shared" si="11"/>
        <v>#VALUE!</v>
      </c>
      <c r="AB140" s="26" t="e">
        <f t="shared" si="11"/>
        <v>#VALUE!</v>
      </c>
      <c r="AC140" s="26" t="e">
        <f t="shared" si="11"/>
        <v>#VALUE!</v>
      </c>
      <c r="AD140" s="26" t="e">
        <f t="shared" si="11"/>
        <v>#VALUE!</v>
      </c>
      <c r="AE140" s="27"/>
      <c r="AF140" s="27"/>
      <c r="AG140" s="27"/>
      <c r="AH140" s="28"/>
      <c r="AI140" s="40"/>
      <c r="AJ140" s="40"/>
      <c r="AK140" s="40"/>
      <c r="AL140" s="40"/>
      <c r="AM140" s="40"/>
      <c r="AN140" s="40"/>
    </row>
    <row r="141" spans="1:40" s="17" customFormat="1" ht="17.2" customHeight="1" x14ac:dyDescent="0.5">
      <c r="A141" s="67"/>
      <c r="B141" s="68">
        <v>11</v>
      </c>
      <c r="C141" s="26" t="e">
        <f t="shared" si="2"/>
        <v>#VALUE!</v>
      </c>
      <c r="D141" s="26" t="e">
        <f t="shared" ref="D141:AD141" si="12">C141+1</f>
        <v>#VALUE!</v>
      </c>
      <c r="E141" s="26" t="e">
        <f t="shared" si="4"/>
        <v>#VALUE!</v>
      </c>
      <c r="F141" s="26" t="e">
        <f t="shared" si="12"/>
        <v>#VALUE!</v>
      </c>
      <c r="G141" s="26" t="e">
        <f t="shared" si="12"/>
        <v>#VALUE!</v>
      </c>
      <c r="H141" s="26" t="e">
        <f t="shared" si="12"/>
        <v>#VALUE!</v>
      </c>
      <c r="I141" s="26" t="e">
        <f t="shared" si="12"/>
        <v>#VALUE!</v>
      </c>
      <c r="J141" s="26" t="e">
        <f t="shared" si="12"/>
        <v>#VALUE!</v>
      </c>
      <c r="K141" s="26" t="e">
        <f t="shared" si="12"/>
        <v>#VALUE!</v>
      </c>
      <c r="L141" s="26" t="e">
        <f t="shared" si="12"/>
        <v>#VALUE!</v>
      </c>
      <c r="M141" s="26" t="e">
        <f t="shared" si="12"/>
        <v>#VALUE!</v>
      </c>
      <c r="N141" s="26" t="e">
        <f t="shared" si="12"/>
        <v>#VALUE!</v>
      </c>
      <c r="O141" s="26" t="e">
        <f t="shared" si="12"/>
        <v>#VALUE!</v>
      </c>
      <c r="P141" s="26" t="e">
        <f t="shared" si="12"/>
        <v>#VALUE!</v>
      </c>
      <c r="Q141" s="26" t="e">
        <f t="shared" si="12"/>
        <v>#VALUE!</v>
      </c>
      <c r="R141" s="26" t="e">
        <f t="shared" si="12"/>
        <v>#VALUE!</v>
      </c>
      <c r="S141" s="26" t="e">
        <f t="shared" si="12"/>
        <v>#VALUE!</v>
      </c>
      <c r="T141" s="26" t="e">
        <f t="shared" si="12"/>
        <v>#VALUE!</v>
      </c>
      <c r="U141" s="26" t="e">
        <f t="shared" si="12"/>
        <v>#VALUE!</v>
      </c>
      <c r="V141" s="26" t="e">
        <f t="shared" si="12"/>
        <v>#VALUE!</v>
      </c>
      <c r="W141" s="26" t="e">
        <f t="shared" si="12"/>
        <v>#VALUE!</v>
      </c>
      <c r="X141" s="26" t="e">
        <f t="shared" si="12"/>
        <v>#VALUE!</v>
      </c>
      <c r="Y141" s="26" t="e">
        <f t="shared" si="12"/>
        <v>#VALUE!</v>
      </c>
      <c r="Z141" s="26" t="e">
        <f t="shared" si="12"/>
        <v>#VALUE!</v>
      </c>
      <c r="AA141" s="26" t="e">
        <f t="shared" si="12"/>
        <v>#VALUE!</v>
      </c>
      <c r="AB141" s="26" t="e">
        <f t="shared" si="12"/>
        <v>#VALUE!</v>
      </c>
      <c r="AC141" s="26" t="e">
        <f t="shared" si="12"/>
        <v>#VALUE!</v>
      </c>
      <c r="AD141" s="26" t="e">
        <f t="shared" si="12"/>
        <v>#VALUE!</v>
      </c>
      <c r="AE141" s="27"/>
      <c r="AF141" s="27"/>
      <c r="AG141" s="27"/>
      <c r="AH141" s="28"/>
      <c r="AI141" s="40"/>
      <c r="AJ141" s="40"/>
      <c r="AK141" s="40"/>
      <c r="AL141" s="40"/>
      <c r="AM141" s="40"/>
      <c r="AN141" s="40"/>
    </row>
    <row r="142" spans="1:40" s="17" customFormat="1" ht="17.2" customHeight="1" x14ac:dyDescent="0.5">
      <c r="A142" s="67"/>
      <c r="B142" s="68">
        <v>12</v>
      </c>
      <c r="C142" s="26" t="e">
        <f t="shared" si="2"/>
        <v>#VALUE!</v>
      </c>
      <c r="D142" s="26" t="e">
        <f t="shared" ref="D142:AD142" si="13">C142+1</f>
        <v>#VALUE!</v>
      </c>
      <c r="E142" s="26" t="e">
        <f t="shared" si="4"/>
        <v>#VALUE!</v>
      </c>
      <c r="F142" s="26" t="e">
        <f t="shared" si="13"/>
        <v>#VALUE!</v>
      </c>
      <c r="G142" s="26" t="e">
        <f t="shared" si="13"/>
        <v>#VALUE!</v>
      </c>
      <c r="H142" s="26" t="e">
        <f t="shared" si="13"/>
        <v>#VALUE!</v>
      </c>
      <c r="I142" s="26" t="e">
        <f t="shared" si="13"/>
        <v>#VALUE!</v>
      </c>
      <c r="J142" s="26" t="e">
        <f t="shared" si="13"/>
        <v>#VALUE!</v>
      </c>
      <c r="K142" s="26" t="e">
        <f t="shared" si="13"/>
        <v>#VALUE!</v>
      </c>
      <c r="L142" s="26" t="e">
        <f t="shared" si="13"/>
        <v>#VALUE!</v>
      </c>
      <c r="M142" s="26" t="e">
        <f t="shared" si="13"/>
        <v>#VALUE!</v>
      </c>
      <c r="N142" s="26" t="e">
        <f t="shared" si="13"/>
        <v>#VALUE!</v>
      </c>
      <c r="O142" s="26" t="e">
        <f t="shared" si="13"/>
        <v>#VALUE!</v>
      </c>
      <c r="P142" s="26" t="e">
        <f t="shared" si="13"/>
        <v>#VALUE!</v>
      </c>
      <c r="Q142" s="26" t="e">
        <f t="shared" si="13"/>
        <v>#VALUE!</v>
      </c>
      <c r="R142" s="26" t="e">
        <f t="shared" si="13"/>
        <v>#VALUE!</v>
      </c>
      <c r="S142" s="26" t="e">
        <f t="shared" si="13"/>
        <v>#VALUE!</v>
      </c>
      <c r="T142" s="26" t="e">
        <f t="shared" si="13"/>
        <v>#VALUE!</v>
      </c>
      <c r="U142" s="26" t="e">
        <f t="shared" si="13"/>
        <v>#VALUE!</v>
      </c>
      <c r="V142" s="26" t="e">
        <f t="shared" si="13"/>
        <v>#VALUE!</v>
      </c>
      <c r="W142" s="26" t="e">
        <f t="shared" si="13"/>
        <v>#VALUE!</v>
      </c>
      <c r="X142" s="26" t="e">
        <f t="shared" si="13"/>
        <v>#VALUE!</v>
      </c>
      <c r="Y142" s="26" t="e">
        <f t="shared" si="13"/>
        <v>#VALUE!</v>
      </c>
      <c r="Z142" s="26" t="e">
        <f t="shared" si="13"/>
        <v>#VALUE!</v>
      </c>
      <c r="AA142" s="26" t="e">
        <f t="shared" si="13"/>
        <v>#VALUE!</v>
      </c>
      <c r="AB142" s="26" t="e">
        <f t="shared" si="13"/>
        <v>#VALUE!</v>
      </c>
      <c r="AC142" s="26" t="e">
        <f t="shared" si="13"/>
        <v>#VALUE!</v>
      </c>
      <c r="AD142" s="26" t="e">
        <f t="shared" si="13"/>
        <v>#VALUE!</v>
      </c>
      <c r="AE142" s="27"/>
      <c r="AF142" s="27"/>
      <c r="AG142" s="27"/>
      <c r="AH142" s="28"/>
      <c r="AI142" s="40"/>
      <c r="AJ142" s="40"/>
      <c r="AK142" s="40"/>
      <c r="AL142" s="40"/>
      <c r="AM142" s="40"/>
      <c r="AN142" s="40"/>
    </row>
    <row r="143" spans="1:40" s="17" customFormat="1" ht="17.2" customHeight="1" x14ac:dyDescent="0.5">
      <c r="A143" s="67"/>
      <c r="B143" s="68">
        <v>13</v>
      </c>
      <c r="C143" s="26" t="e">
        <f t="shared" si="2"/>
        <v>#VALUE!</v>
      </c>
      <c r="D143" s="26" t="e">
        <f t="shared" ref="D143:AD143" si="14">C143+1</f>
        <v>#VALUE!</v>
      </c>
      <c r="E143" s="26" t="e">
        <f t="shared" si="4"/>
        <v>#VALUE!</v>
      </c>
      <c r="F143" s="26" t="e">
        <f t="shared" si="14"/>
        <v>#VALUE!</v>
      </c>
      <c r="G143" s="26" t="e">
        <f t="shared" si="14"/>
        <v>#VALUE!</v>
      </c>
      <c r="H143" s="26" t="e">
        <f t="shared" si="14"/>
        <v>#VALUE!</v>
      </c>
      <c r="I143" s="26" t="e">
        <f t="shared" si="14"/>
        <v>#VALUE!</v>
      </c>
      <c r="J143" s="26" t="e">
        <f t="shared" si="14"/>
        <v>#VALUE!</v>
      </c>
      <c r="K143" s="26" t="e">
        <f t="shared" si="14"/>
        <v>#VALUE!</v>
      </c>
      <c r="L143" s="26" t="e">
        <f t="shared" si="14"/>
        <v>#VALUE!</v>
      </c>
      <c r="M143" s="26" t="e">
        <f t="shared" si="14"/>
        <v>#VALUE!</v>
      </c>
      <c r="N143" s="26" t="e">
        <f t="shared" si="14"/>
        <v>#VALUE!</v>
      </c>
      <c r="O143" s="26" t="e">
        <f t="shared" si="14"/>
        <v>#VALUE!</v>
      </c>
      <c r="P143" s="26" t="e">
        <f t="shared" si="14"/>
        <v>#VALUE!</v>
      </c>
      <c r="Q143" s="26" t="e">
        <f t="shared" si="14"/>
        <v>#VALUE!</v>
      </c>
      <c r="R143" s="26" t="e">
        <f t="shared" si="14"/>
        <v>#VALUE!</v>
      </c>
      <c r="S143" s="26" t="e">
        <f t="shared" si="14"/>
        <v>#VALUE!</v>
      </c>
      <c r="T143" s="26" t="e">
        <f t="shared" si="14"/>
        <v>#VALUE!</v>
      </c>
      <c r="U143" s="26" t="e">
        <f t="shared" si="14"/>
        <v>#VALUE!</v>
      </c>
      <c r="V143" s="26" t="e">
        <f t="shared" si="14"/>
        <v>#VALUE!</v>
      </c>
      <c r="W143" s="26" t="e">
        <f t="shared" si="14"/>
        <v>#VALUE!</v>
      </c>
      <c r="X143" s="26" t="e">
        <f t="shared" si="14"/>
        <v>#VALUE!</v>
      </c>
      <c r="Y143" s="26" t="e">
        <f t="shared" si="14"/>
        <v>#VALUE!</v>
      </c>
      <c r="Z143" s="26" t="e">
        <f t="shared" si="14"/>
        <v>#VALUE!</v>
      </c>
      <c r="AA143" s="26" t="e">
        <f t="shared" si="14"/>
        <v>#VALUE!</v>
      </c>
      <c r="AB143" s="26" t="e">
        <f t="shared" si="14"/>
        <v>#VALUE!</v>
      </c>
      <c r="AC143" s="26" t="e">
        <f t="shared" si="14"/>
        <v>#VALUE!</v>
      </c>
      <c r="AD143" s="26" t="e">
        <f t="shared" si="14"/>
        <v>#VALUE!</v>
      </c>
      <c r="AE143" s="27"/>
      <c r="AF143" s="27"/>
      <c r="AG143" s="27"/>
      <c r="AH143" s="28"/>
      <c r="AI143" s="40"/>
      <c r="AJ143" s="40"/>
      <c r="AK143" s="40"/>
      <c r="AL143" s="40"/>
      <c r="AM143" s="40"/>
      <c r="AN143" s="40"/>
    </row>
    <row r="144" spans="1:40" s="17" customFormat="1" ht="17.2" customHeight="1" x14ac:dyDescent="0.5">
      <c r="A144" s="67"/>
      <c r="B144" s="68">
        <v>14</v>
      </c>
      <c r="C144" s="26" t="e">
        <f t="shared" si="2"/>
        <v>#VALUE!</v>
      </c>
      <c r="D144" s="26" t="e">
        <f t="shared" ref="D144:AD144" si="15">C144+1</f>
        <v>#VALUE!</v>
      </c>
      <c r="E144" s="26" t="e">
        <f t="shared" si="4"/>
        <v>#VALUE!</v>
      </c>
      <c r="F144" s="26" t="e">
        <f t="shared" si="15"/>
        <v>#VALUE!</v>
      </c>
      <c r="G144" s="26" t="e">
        <f t="shared" si="15"/>
        <v>#VALUE!</v>
      </c>
      <c r="H144" s="26" t="e">
        <f t="shared" si="15"/>
        <v>#VALUE!</v>
      </c>
      <c r="I144" s="26" t="e">
        <f t="shared" si="15"/>
        <v>#VALUE!</v>
      </c>
      <c r="J144" s="26" t="e">
        <f t="shared" si="15"/>
        <v>#VALUE!</v>
      </c>
      <c r="K144" s="26" t="e">
        <f t="shared" si="15"/>
        <v>#VALUE!</v>
      </c>
      <c r="L144" s="26" t="e">
        <f t="shared" si="15"/>
        <v>#VALUE!</v>
      </c>
      <c r="M144" s="26" t="e">
        <f t="shared" si="15"/>
        <v>#VALUE!</v>
      </c>
      <c r="N144" s="26" t="e">
        <f t="shared" si="15"/>
        <v>#VALUE!</v>
      </c>
      <c r="O144" s="26" t="e">
        <f t="shared" si="15"/>
        <v>#VALUE!</v>
      </c>
      <c r="P144" s="26" t="e">
        <f t="shared" si="15"/>
        <v>#VALUE!</v>
      </c>
      <c r="Q144" s="26" t="e">
        <f t="shared" si="15"/>
        <v>#VALUE!</v>
      </c>
      <c r="R144" s="26" t="e">
        <f t="shared" si="15"/>
        <v>#VALUE!</v>
      </c>
      <c r="S144" s="26" t="e">
        <f t="shared" si="15"/>
        <v>#VALUE!</v>
      </c>
      <c r="T144" s="26" t="e">
        <f t="shared" si="15"/>
        <v>#VALUE!</v>
      </c>
      <c r="U144" s="26" t="e">
        <f t="shared" si="15"/>
        <v>#VALUE!</v>
      </c>
      <c r="V144" s="26" t="e">
        <f t="shared" si="15"/>
        <v>#VALUE!</v>
      </c>
      <c r="W144" s="26" t="e">
        <f t="shared" si="15"/>
        <v>#VALUE!</v>
      </c>
      <c r="X144" s="26" t="e">
        <f t="shared" si="15"/>
        <v>#VALUE!</v>
      </c>
      <c r="Y144" s="26" t="e">
        <f t="shared" si="15"/>
        <v>#VALUE!</v>
      </c>
      <c r="Z144" s="26" t="e">
        <f t="shared" si="15"/>
        <v>#VALUE!</v>
      </c>
      <c r="AA144" s="26" t="e">
        <f t="shared" si="15"/>
        <v>#VALUE!</v>
      </c>
      <c r="AB144" s="26" t="e">
        <f t="shared" si="15"/>
        <v>#VALUE!</v>
      </c>
      <c r="AC144" s="26" t="e">
        <f t="shared" si="15"/>
        <v>#VALUE!</v>
      </c>
      <c r="AD144" s="26" t="e">
        <f t="shared" si="15"/>
        <v>#VALUE!</v>
      </c>
      <c r="AE144" s="27"/>
      <c r="AF144" s="27"/>
      <c r="AG144" s="27"/>
      <c r="AH144" s="28"/>
      <c r="AI144" s="40"/>
      <c r="AJ144" s="40"/>
      <c r="AK144" s="40"/>
      <c r="AL144" s="40"/>
      <c r="AM144" s="40"/>
      <c r="AN144" s="40"/>
    </row>
    <row r="145" spans="1:40" s="17" customFormat="1" ht="17.2" customHeight="1" x14ac:dyDescent="0.5">
      <c r="A145" s="69"/>
      <c r="B145" s="29"/>
      <c r="C145" s="29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1"/>
      <c r="AI145" s="40"/>
      <c r="AJ145" s="40"/>
      <c r="AK145" s="40"/>
      <c r="AL145" s="40"/>
      <c r="AM145" s="40"/>
      <c r="AN145" s="40"/>
    </row>
    <row r="146" spans="1:40" s="17" customFormat="1" ht="17.2" customHeight="1" x14ac:dyDescent="0.5">
      <c r="B146" s="18"/>
      <c r="C146" s="18"/>
      <c r="AI146" s="40"/>
      <c r="AJ146" s="40"/>
      <c r="AK146" s="40"/>
      <c r="AL146" s="40"/>
      <c r="AM146" s="40"/>
      <c r="AN146" s="40"/>
    </row>
    <row r="147" spans="1:40" s="17" customFormat="1" ht="17.2" customHeight="1" x14ac:dyDescent="0.5">
      <c r="B147" s="18"/>
      <c r="C147" s="18"/>
      <c r="AI147" s="40"/>
      <c r="AJ147" s="40"/>
      <c r="AK147" s="40"/>
      <c r="AL147" s="40"/>
      <c r="AM147" s="40"/>
      <c r="AN147" s="40"/>
    </row>
    <row r="148" spans="1:40" s="17" customFormat="1" ht="17.2" customHeight="1" x14ac:dyDescent="0.5">
      <c r="B148" s="18"/>
      <c r="C148" s="18"/>
      <c r="AI148" s="40"/>
      <c r="AJ148" s="40"/>
      <c r="AK148" s="40"/>
      <c r="AL148" s="40"/>
      <c r="AM148" s="40"/>
      <c r="AN148" s="40"/>
    </row>
    <row r="149" spans="1:40" s="17" customFormat="1" ht="17.2" customHeight="1" x14ac:dyDescent="0.5">
      <c r="B149" s="18"/>
      <c r="C149" s="18"/>
      <c r="AI149" s="40"/>
      <c r="AJ149" s="40"/>
      <c r="AK149" s="40"/>
      <c r="AL149" s="40"/>
      <c r="AM149" s="40"/>
      <c r="AN149" s="40"/>
    </row>
    <row r="150" spans="1:40" s="17" customFormat="1" ht="17.2" customHeight="1" x14ac:dyDescent="0.5">
      <c r="B150" s="18"/>
      <c r="C150" s="18"/>
      <c r="AI150" s="40"/>
      <c r="AJ150" s="40"/>
      <c r="AK150" s="40"/>
      <c r="AL150" s="40"/>
      <c r="AM150" s="40"/>
      <c r="AN150" s="40"/>
    </row>
    <row r="151" spans="1:40" s="17" customFormat="1" x14ac:dyDescent="0.5">
      <c r="B151" s="11"/>
      <c r="C151" s="18"/>
      <c r="AI151" s="40"/>
      <c r="AJ151" s="40"/>
      <c r="AK151" s="40"/>
      <c r="AL151" s="40"/>
      <c r="AM151" s="40"/>
      <c r="AN151" s="40"/>
    </row>
  </sheetData>
  <mergeCells count="153">
    <mergeCell ref="W9:AA9"/>
    <mergeCell ref="Q9:V9"/>
    <mergeCell ref="D5:AH5"/>
    <mergeCell ref="H8:O8"/>
    <mergeCell ref="R8:Y8"/>
    <mergeCell ref="AE107:AF107"/>
    <mergeCell ref="AG107:AH107"/>
    <mergeCell ref="AE100:AH100"/>
    <mergeCell ref="AE101:AF101"/>
    <mergeCell ref="AG101:AH101"/>
    <mergeCell ref="AE79:AE82"/>
    <mergeCell ref="AF79:AF82"/>
    <mergeCell ref="AG79:AG82"/>
    <mergeCell ref="AH79:AH82"/>
    <mergeCell ref="AE72:AF72"/>
    <mergeCell ref="AG72:AH72"/>
    <mergeCell ref="AE73:AE76"/>
    <mergeCell ref="AF73:AF76"/>
    <mergeCell ref="AG73:AG76"/>
    <mergeCell ref="AH73:AH76"/>
    <mergeCell ref="AE66:AF66"/>
    <mergeCell ref="AG66:AH66"/>
    <mergeCell ref="AE67:AE70"/>
    <mergeCell ref="AF67:AF70"/>
    <mergeCell ref="AG67:AG70"/>
    <mergeCell ref="AH67:AH70"/>
    <mergeCell ref="A1:AH1"/>
    <mergeCell ref="K9:O9"/>
    <mergeCell ref="AE96:AF96"/>
    <mergeCell ref="AG96:AH96"/>
    <mergeCell ref="AE102:AE105"/>
    <mergeCell ref="AF102:AF105"/>
    <mergeCell ref="AG102:AG105"/>
    <mergeCell ref="AH102:AH105"/>
    <mergeCell ref="AE90:AF90"/>
    <mergeCell ref="AG90:AH90"/>
    <mergeCell ref="AE91:AE94"/>
    <mergeCell ref="AF91:AF94"/>
    <mergeCell ref="AG91:AG94"/>
    <mergeCell ref="AH91:AH94"/>
    <mergeCell ref="AE84:AF84"/>
    <mergeCell ref="AG84:AH84"/>
    <mergeCell ref="AE85:AE88"/>
    <mergeCell ref="AF85:AF88"/>
    <mergeCell ref="AG85:AG88"/>
    <mergeCell ref="AH85:AH88"/>
    <mergeCell ref="AE78:AF78"/>
    <mergeCell ref="AG78:AH78"/>
    <mergeCell ref="P8:Q8"/>
    <mergeCell ref="AE60:AF60"/>
    <mergeCell ref="AG60:AH60"/>
    <mergeCell ref="AE61:AE64"/>
    <mergeCell ref="AF61:AF64"/>
    <mergeCell ref="AG61:AG64"/>
    <mergeCell ref="AH61:AH64"/>
    <mergeCell ref="AE54:AF54"/>
    <mergeCell ref="AG54:AH54"/>
    <mergeCell ref="AE55:AE58"/>
    <mergeCell ref="AF55:AF58"/>
    <mergeCell ref="AG55:AG58"/>
    <mergeCell ref="AH55:AH58"/>
    <mergeCell ref="AH31:AH34"/>
    <mergeCell ref="AE48:AF48"/>
    <mergeCell ref="AG48:AH48"/>
    <mergeCell ref="AE49:AE52"/>
    <mergeCell ref="AF49:AF52"/>
    <mergeCell ref="AG49:AG52"/>
    <mergeCell ref="AH49:AH52"/>
    <mergeCell ref="AE42:AF42"/>
    <mergeCell ref="AG42:AH42"/>
    <mergeCell ref="AE43:AE46"/>
    <mergeCell ref="AF43:AF46"/>
    <mergeCell ref="AG43:AG46"/>
    <mergeCell ref="AH43:AH46"/>
    <mergeCell ref="A61:A66"/>
    <mergeCell ref="A67:A72"/>
    <mergeCell ref="A73:A78"/>
    <mergeCell ref="A13:A18"/>
    <mergeCell ref="A19:A24"/>
    <mergeCell ref="A25:A30"/>
    <mergeCell ref="A31:A36"/>
    <mergeCell ref="A37:A42"/>
    <mergeCell ref="AG18:AH18"/>
    <mergeCell ref="AE19:AE22"/>
    <mergeCell ref="AF19:AF22"/>
    <mergeCell ref="AG19:AG22"/>
    <mergeCell ref="AH19:AH22"/>
    <mergeCell ref="AE36:AF36"/>
    <mergeCell ref="AG36:AH36"/>
    <mergeCell ref="AE37:AE40"/>
    <mergeCell ref="AF37:AF40"/>
    <mergeCell ref="AG37:AG40"/>
    <mergeCell ref="AH37:AH40"/>
    <mergeCell ref="AE30:AF30"/>
    <mergeCell ref="AG30:AH30"/>
    <mergeCell ref="AE31:AE34"/>
    <mergeCell ref="AF31:AF34"/>
    <mergeCell ref="AG31:AG34"/>
    <mergeCell ref="E8:G8"/>
    <mergeCell ref="E7:G7"/>
    <mergeCell ref="AC2:AH2"/>
    <mergeCell ref="AC3:AH3"/>
    <mergeCell ref="B105:C105"/>
    <mergeCell ref="B104:C104"/>
    <mergeCell ref="H9:J9"/>
    <mergeCell ref="H7:AH7"/>
    <mergeCell ref="X11:AD11"/>
    <mergeCell ref="A11:B12"/>
    <mergeCell ref="AE13:AE16"/>
    <mergeCell ref="AF13:AF16"/>
    <mergeCell ref="AG13:AG16"/>
    <mergeCell ref="A79:A84"/>
    <mergeCell ref="A85:A90"/>
    <mergeCell ref="A91:A96"/>
    <mergeCell ref="C11:I11"/>
    <mergeCell ref="J11:P11"/>
    <mergeCell ref="Q11:W11"/>
    <mergeCell ref="A43:A48"/>
    <mergeCell ref="A49:A54"/>
    <mergeCell ref="A55:A60"/>
    <mergeCell ref="AK9:AL9"/>
    <mergeCell ref="AQ107:AR107"/>
    <mergeCell ref="AS107:AT107"/>
    <mergeCell ref="C102:I102"/>
    <mergeCell ref="T103:AB103"/>
    <mergeCell ref="K103:S103"/>
    <mergeCell ref="B103:J103"/>
    <mergeCell ref="T105:U105"/>
    <mergeCell ref="K105:L105"/>
    <mergeCell ref="T106:U106"/>
    <mergeCell ref="T104:U104"/>
    <mergeCell ref="K106:L106"/>
    <mergeCell ref="K104:L104"/>
    <mergeCell ref="B106:C106"/>
    <mergeCell ref="AE24:AF24"/>
    <mergeCell ref="AG24:AH24"/>
    <mergeCell ref="AE25:AE28"/>
    <mergeCell ref="AF25:AF28"/>
    <mergeCell ref="AG25:AG28"/>
    <mergeCell ref="AH25:AH28"/>
    <mergeCell ref="AH13:AH16"/>
    <mergeCell ref="AE11:AF12"/>
    <mergeCell ref="AG11:AH12"/>
    <mergeCell ref="AE18:AF18"/>
    <mergeCell ref="W106:AB106"/>
    <mergeCell ref="W105:AB105"/>
    <mergeCell ref="W104:AB104"/>
    <mergeCell ref="N106:S106"/>
    <mergeCell ref="N105:S105"/>
    <mergeCell ref="N104:S104"/>
    <mergeCell ref="E106:J106"/>
    <mergeCell ref="E105:J105"/>
    <mergeCell ref="E104:J104"/>
  </mergeCells>
  <phoneticPr fontId="2"/>
  <dataValidations count="4">
    <dataValidation type="list" allowBlank="1" showInputMessage="1" showErrorMessage="1" sqref="AC3:AH3">
      <formula1>$AE$117:$AE$120</formula1>
    </dataValidation>
    <dataValidation type="list" allowBlank="1" showInputMessage="1" showErrorMessage="1" sqref="AO30 C42:AD42 C96:AD96 C54:AD54 C84:AD84 C78:AD78 C72:AD72 C66:AD66 C60:AD60 C36:AD36 C30:AD30 C90:AD90 C24:AD24 AO24 AO84 AO72 AO96 AO18 AO36 AO90 AO42 AO78 AO66 AO60 AO54 C18:AD18">
      <formula1>$D$117:$D$121</formula1>
    </dataValidation>
    <dataValidation type="list" allowBlank="1" showInputMessage="1" showErrorMessage="1" sqref="D5">
      <formula1>$J$117:$J$125</formula1>
    </dataValidation>
    <dataValidation type="list" allowBlank="1" showInputMessage="1" showErrorMessage="1" sqref="AO95 AO17 C23:AD23 AO23 C29:AD29 AO29 C35:AD35 AO35 C41:AD41 AO41 C47:AD47 AO47 C53:AD53 AO53 C59:AD59 AO59 C65:AD65 AO65 C71:AD71 AO71 C77:AD77 AO77 C83:AD83 AO83 C89:AD89 AO89 C95:AD95 C17:AD17">
      <formula1>$C$117:$C$121</formula1>
    </dataValidation>
  </dataValidations>
  <pageMargins left="0.31496062992125984" right="0.11811023622047245" top="0.35433070866141736" bottom="0.15748031496062992" header="0.31496062992125984" footer="0"/>
  <pageSetup paperSize="9" scale="37" orientation="portrait" r:id="rId1"/>
  <rowBreaks count="1" manualBreakCount="1">
    <brk id="54" max="16383" man="1"/>
  </rowBreaks>
  <colBreaks count="1" manualBreakCount="1"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4"/>
  <sheetViews>
    <sheetView view="pageBreakPreview" topLeftCell="A462" zoomScaleNormal="85" zoomScaleSheetLayoutView="100" workbookViewId="0">
      <selection activeCell="E565" sqref="E565"/>
    </sheetView>
  </sheetViews>
  <sheetFormatPr defaultRowHeight="17.75" x14ac:dyDescent="0.5"/>
  <cols>
    <col min="1" max="1" width="14.26953125" style="1" customWidth="1"/>
    <col min="2" max="4" width="9" style="2"/>
    <col min="5" max="5" width="24.08984375" customWidth="1"/>
    <col min="6" max="8" width="9" style="2"/>
  </cols>
  <sheetData>
    <row r="1" spans="1:8" s="2" customFormat="1" x14ac:dyDescent="0.5">
      <c r="A1" s="5" t="s">
        <v>34</v>
      </c>
      <c r="B1" s="2" t="s">
        <v>2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46</v>
      </c>
    </row>
    <row r="2" spans="1:8" x14ac:dyDescent="0.5">
      <c r="A2" s="1">
        <v>43556</v>
      </c>
      <c r="B2" s="2">
        <v>4</v>
      </c>
      <c r="C2" s="2">
        <v>1</v>
      </c>
      <c r="D2" s="2" t="s">
        <v>9</v>
      </c>
      <c r="F2" t="e">
        <f>IF(A2&lt;様式!$AK$9, 様式!$C$125,様式!$D$123)</f>
        <v>#VALUE!</v>
      </c>
      <c r="G2" t="e">
        <f>IF(A2&lt;様式!$AK$9, 様式!$C$125,様式!$D$123)</f>
        <v>#VALUE!</v>
      </c>
      <c r="H2"/>
    </row>
    <row r="3" spans="1:8" x14ac:dyDescent="0.5">
      <c r="A3" s="1">
        <v>43557</v>
      </c>
      <c r="B3" s="2">
        <v>4</v>
      </c>
      <c r="C3" s="2">
        <v>2</v>
      </c>
      <c r="D3" s="2" t="s">
        <v>11</v>
      </c>
      <c r="F3" t="e">
        <f>IF(A3&lt;様式!$AK$9, 様式!$C$125,様式!$D$123)</f>
        <v>#VALUE!</v>
      </c>
      <c r="G3" t="e">
        <f>IF(A3&lt;様式!$AK$9, 様式!$C$125,様式!$D$123)</f>
        <v>#VALUE!</v>
      </c>
      <c r="H3"/>
    </row>
    <row r="4" spans="1:8" x14ac:dyDescent="0.5">
      <c r="A4" s="1">
        <v>43558</v>
      </c>
      <c r="B4" s="2">
        <v>4</v>
      </c>
      <c r="C4" s="2">
        <v>3</v>
      </c>
      <c r="D4" s="2" t="s">
        <v>12</v>
      </c>
      <c r="F4" t="e">
        <f>IF(A4&lt;様式!$AK$9, 様式!$C$125,様式!$D$123)</f>
        <v>#VALUE!</v>
      </c>
      <c r="G4" t="e">
        <f>IF(A4&lt;様式!$AK$9, 様式!$C$125,様式!$D$123)</f>
        <v>#VALUE!</v>
      </c>
      <c r="H4"/>
    </row>
    <row r="5" spans="1:8" x14ac:dyDescent="0.5">
      <c r="A5" s="1">
        <v>43559</v>
      </c>
      <c r="B5" s="2">
        <v>4</v>
      </c>
      <c r="C5" s="2">
        <v>4</v>
      </c>
      <c r="D5" s="2" t="s">
        <v>13</v>
      </c>
      <c r="F5" t="e">
        <f>IF(A5&lt;様式!$AK$9, 様式!$C$125,様式!$D$123)</f>
        <v>#VALUE!</v>
      </c>
      <c r="G5" t="e">
        <f>IF(A5&lt;様式!$AK$9, 様式!$C$125,様式!$D$123)</f>
        <v>#VALUE!</v>
      </c>
      <c r="H5"/>
    </row>
    <row r="6" spans="1:8" x14ac:dyDescent="0.5">
      <c r="A6" s="1">
        <v>43560</v>
      </c>
      <c r="B6" s="2">
        <v>4</v>
      </c>
      <c r="C6" s="2">
        <v>5</v>
      </c>
      <c r="D6" s="2" t="s">
        <v>14</v>
      </c>
      <c r="F6" t="e">
        <f>IF(A6&lt;様式!$AK$9, 様式!$C$125,様式!$D$123)</f>
        <v>#VALUE!</v>
      </c>
      <c r="G6" t="e">
        <f>IF(A6&lt;様式!$AK$9, 様式!$C$125,様式!$D$123)</f>
        <v>#VALUE!</v>
      </c>
      <c r="H6"/>
    </row>
    <row r="7" spans="1:8" x14ac:dyDescent="0.5">
      <c r="A7" s="1">
        <v>43561</v>
      </c>
      <c r="B7" s="2">
        <v>4</v>
      </c>
      <c r="C7" s="2">
        <v>6</v>
      </c>
      <c r="D7" s="3" t="s">
        <v>15</v>
      </c>
      <c r="F7" t="e">
        <f>IF(A7&lt;様式!$AK$9, 様式!$C$125,様式!$D$123)</f>
        <v>#VALUE!</v>
      </c>
      <c r="G7" t="e">
        <f>IF(A7&lt;様式!$AK$9, 様式!$C$125,様式!$D$123)</f>
        <v>#VALUE!</v>
      </c>
      <c r="H7"/>
    </row>
    <row r="8" spans="1:8" x14ac:dyDescent="0.5">
      <c r="A8" s="1">
        <v>43562</v>
      </c>
      <c r="B8" s="2">
        <v>4</v>
      </c>
      <c r="C8" s="2">
        <v>7</v>
      </c>
      <c r="D8" s="4" t="s">
        <v>3</v>
      </c>
      <c r="F8" t="e">
        <f>IF(A8&lt;様式!$AK$9, 様式!$C$125,様式!$D$123)</f>
        <v>#VALUE!</v>
      </c>
      <c r="G8" t="e">
        <f>IF(A8&lt;様式!$AK$9, 様式!$C$125,様式!$D$123)</f>
        <v>#VALUE!</v>
      </c>
      <c r="H8"/>
    </row>
    <row r="9" spans="1:8" x14ac:dyDescent="0.5">
      <c r="A9" s="1">
        <v>43563</v>
      </c>
      <c r="B9" s="2">
        <v>4</v>
      </c>
      <c r="C9" s="2">
        <v>8</v>
      </c>
      <c r="D9" s="2" t="s">
        <v>1</v>
      </c>
      <c r="F9" t="e">
        <f>IF(A9&lt;様式!$AK$9, 様式!$C$125,様式!$D$123)</f>
        <v>#VALUE!</v>
      </c>
      <c r="G9" t="e">
        <f>IF(A9&lt;様式!$AK$9, 様式!$C$125,様式!$D$123)</f>
        <v>#VALUE!</v>
      </c>
      <c r="H9"/>
    </row>
    <row r="10" spans="1:8" x14ac:dyDescent="0.5">
      <c r="A10" s="1">
        <v>43564</v>
      </c>
      <c r="B10" s="2">
        <v>4</v>
      </c>
      <c r="C10" s="2">
        <v>9</v>
      </c>
      <c r="D10" s="2" t="s">
        <v>10</v>
      </c>
      <c r="F10" t="e">
        <f>IF(A10&lt;様式!$AK$9, 様式!$C$125,様式!$D$123)</f>
        <v>#VALUE!</v>
      </c>
      <c r="G10" t="e">
        <f>IF(A10&lt;様式!$AK$9, 様式!$C$125,様式!$D$123)</f>
        <v>#VALUE!</v>
      </c>
      <c r="H10"/>
    </row>
    <row r="11" spans="1:8" x14ac:dyDescent="0.5">
      <c r="A11" s="1">
        <v>43565</v>
      </c>
      <c r="B11" s="2">
        <v>4</v>
      </c>
      <c r="C11" s="2">
        <v>10</v>
      </c>
      <c r="D11" s="2" t="s">
        <v>12</v>
      </c>
      <c r="F11" t="e">
        <f>IF(A11&lt;様式!$AK$9, 様式!$C$125,様式!$D$123)</f>
        <v>#VALUE!</v>
      </c>
      <c r="G11" t="e">
        <f>IF(A11&lt;様式!$AK$9, 様式!$C$125,様式!$D$123)</f>
        <v>#VALUE!</v>
      </c>
      <c r="H11"/>
    </row>
    <row r="12" spans="1:8" x14ac:dyDescent="0.5">
      <c r="A12" s="1">
        <v>43566</v>
      </c>
      <c r="B12" s="2">
        <v>4</v>
      </c>
      <c r="C12" s="2">
        <v>11</v>
      </c>
      <c r="D12" s="2" t="s">
        <v>13</v>
      </c>
      <c r="F12" t="e">
        <f>IF(A12&lt;様式!$AK$9, 様式!$C$125,様式!$D$123)</f>
        <v>#VALUE!</v>
      </c>
      <c r="G12" t="e">
        <f>IF(A12&lt;様式!$AK$9, 様式!$C$125,様式!$D$123)</f>
        <v>#VALUE!</v>
      </c>
      <c r="H12"/>
    </row>
    <row r="13" spans="1:8" x14ac:dyDescent="0.5">
      <c r="A13" s="1">
        <v>43567</v>
      </c>
      <c r="B13" s="2">
        <v>4</v>
      </c>
      <c r="C13" s="2">
        <v>12</v>
      </c>
      <c r="D13" s="2" t="s">
        <v>14</v>
      </c>
      <c r="F13" t="e">
        <f>IF(A13&lt;様式!$AK$9, 様式!$C$125,様式!$D$123)</f>
        <v>#VALUE!</v>
      </c>
      <c r="G13" t="e">
        <f>IF(A13&lt;様式!$AK$9, 様式!$C$125,様式!$D$123)</f>
        <v>#VALUE!</v>
      </c>
      <c r="H13"/>
    </row>
    <row r="14" spans="1:8" x14ac:dyDescent="0.5">
      <c r="A14" s="1">
        <v>43568</v>
      </c>
      <c r="B14" s="2">
        <v>4</v>
      </c>
      <c r="C14" s="2">
        <v>13</v>
      </c>
      <c r="D14" s="3" t="s">
        <v>15</v>
      </c>
      <c r="F14" t="e">
        <f>IF(A14&lt;様式!$AK$9, 様式!$C$125,様式!$D$123)</f>
        <v>#VALUE!</v>
      </c>
      <c r="G14" t="e">
        <f>IF(A14&lt;様式!$AK$9, 様式!$C$125,様式!$D$123)</f>
        <v>#VALUE!</v>
      </c>
      <c r="H14"/>
    </row>
    <row r="15" spans="1:8" x14ac:dyDescent="0.5">
      <c r="A15" s="1">
        <v>43569</v>
      </c>
      <c r="B15" s="2">
        <v>4</v>
      </c>
      <c r="C15" s="2">
        <v>14</v>
      </c>
      <c r="D15" s="4" t="s">
        <v>3</v>
      </c>
      <c r="F15" t="e">
        <f>IF(A15&lt;様式!$AK$9, 様式!$C$125,様式!$D$123)</f>
        <v>#VALUE!</v>
      </c>
      <c r="G15" t="e">
        <f>IF(A15&lt;様式!$AK$9, 様式!$C$125,様式!$D$123)</f>
        <v>#VALUE!</v>
      </c>
      <c r="H15"/>
    </row>
    <row r="16" spans="1:8" x14ac:dyDescent="0.5">
      <c r="A16" s="1">
        <v>43570</v>
      </c>
      <c r="B16" s="2">
        <v>4</v>
      </c>
      <c r="C16" s="2">
        <v>15</v>
      </c>
      <c r="D16" s="2" t="s">
        <v>1</v>
      </c>
      <c r="F16" t="e">
        <f>IF(A16&lt;様式!$AK$9, 様式!$C$125,様式!$D$123)</f>
        <v>#VALUE!</v>
      </c>
      <c r="G16" t="e">
        <f>IF(A16&lt;様式!$AK$9, 様式!$C$125,様式!$D$123)</f>
        <v>#VALUE!</v>
      </c>
      <c r="H16"/>
    </row>
    <row r="17" spans="1:8" x14ac:dyDescent="0.5">
      <c r="A17" s="1">
        <v>43571</v>
      </c>
      <c r="B17" s="2">
        <v>4</v>
      </c>
      <c r="C17" s="2">
        <v>16</v>
      </c>
      <c r="D17" s="2" t="s">
        <v>10</v>
      </c>
      <c r="F17" t="e">
        <f>IF(A17&lt;様式!$AK$9, 様式!$C$125,様式!$D$123)</f>
        <v>#VALUE!</v>
      </c>
      <c r="G17" t="e">
        <f>IF(A17&lt;様式!$AK$9, 様式!$C$125,様式!$D$123)</f>
        <v>#VALUE!</v>
      </c>
      <c r="H17"/>
    </row>
    <row r="18" spans="1:8" x14ac:dyDescent="0.5">
      <c r="A18" s="1">
        <v>43572</v>
      </c>
      <c r="B18" s="2">
        <v>4</v>
      </c>
      <c r="C18" s="2">
        <v>17</v>
      </c>
      <c r="D18" s="2" t="s">
        <v>12</v>
      </c>
      <c r="F18" t="e">
        <f>IF(A18&lt;様式!$AK$9, 様式!$C$125,様式!$D$123)</f>
        <v>#VALUE!</v>
      </c>
      <c r="G18" t="e">
        <f>IF(A18&lt;様式!$AK$9, 様式!$C$125,様式!$D$123)</f>
        <v>#VALUE!</v>
      </c>
      <c r="H18"/>
    </row>
    <row r="19" spans="1:8" x14ac:dyDescent="0.5">
      <c r="A19" s="1">
        <v>43573</v>
      </c>
      <c r="B19" s="2">
        <v>4</v>
      </c>
      <c r="C19" s="2">
        <v>18</v>
      </c>
      <c r="D19" s="2" t="s">
        <v>13</v>
      </c>
      <c r="F19" t="e">
        <f>IF(A19&lt;様式!$AK$9, 様式!$C$125,様式!$D$123)</f>
        <v>#VALUE!</v>
      </c>
      <c r="G19" t="e">
        <f>IF(A19&lt;様式!$AK$9, 様式!$C$125,様式!$D$123)</f>
        <v>#VALUE!</v>
      </c>
      <c r="H19"/>
    </row>
    <row r="20" spans="1:8" x14ac:dyDescent="0.5">
      <c r="A20" s="1">
        <v>43574</v>
      </c>
      <c r="B20" s="2">
        <v>4</v>
      </c>
      <c r="C20" s="2">
        <v>19</v>
      </c>
      <c r="D20" s="2" t="s">
        <v>14</v>
      </c>
      <c r="F20" t="e">
        <f>IF(A20&lt;様式!$AK$9, 様式!$C$125,様式!$D$123)</f>
        <v>#VALUE!</v>
      </c>
      <c r="G20" t="e">
        <f>IF(A20&lt;様式!$AK$9, 様式!$C$125,様式!$D$123)</f>
        <v>#VALUE!</v>
      </c>
      <c r="H20"/>
    </row>
    <row r="21" spans="1:8" x14ac:dyDescent="0.5">
      <c r="A21" s="1">
        <v>43575</v>
      </c>
      <c r="B21" s="2">
        <v>4</v>
      </c>
      <c r="C21" s="2">
        <v>20</v>
      </c>
      <c r="D21" s="3" t="s">
        <v>15</v>
      </c>
      <c r="F21" t="e">
        <f>IF(A21&lt;様式!$AK$9, 様式!$C$125,様式!$D$123)</f>
        <v>#VALUE!</v>
      </c>
      <c r="G21" t="e">
        <f>IF(A21&lt;様式!$AK$9, 様式!$C$125,様式!$D$123)</f>
        <v>#VALUE!</v>
      </c>
      <c r="H21"/>
    </row>
    <row r="22" spans="1:8" x14ac:dyDescent="0.5">
      <c r="A22" s="1">
        <v>43576</v>
      </c>
      <c r="B22" s="2">
        <v>4</v>
      </c>
      <c r="C22" s="2">
        <v>21</v>
      </c>
      <c r="D22" s="4" t="s">
        <v>3</v>
      </c>
      <c r="F22" t="e">
        <f>IF(A22&lt;様式!$AK$9, 様式!$C$125,様式!$D$123)</f>
        <v>#VALUE!</v>
      </c>
      <c r="G22" t="e">
        <f>IF(A22&lt;様式!$AK$9, 様式!$C$125,様式!$D$123)</f>
        <v>#VALUE!</v>
      </c>
      <c r="H22"/>
    </row>
    <row r="23" spans="1:8" x14ac:dyDescent="0.5">
      <c r="A23" s="1">
        <v>43577</v>
      </c>
      <c r="B23" s="2">
        <v>4</v>
      </c>
      <c r="C23" s="2">
        <v>22</v>
      </c>
      <c r="D23" s="2" t="s">
        <v>1</v>
      </c>
      <c r="F23" t="e">
        <f>IF(A23&lt;様式!$AK$9, 様式!$C$125,様式!$D$123)</f>
        <v>#VALUE!</v>
      </c>
      <c r="G23" t="e">
        <f>IF(A23&lt;様式!$AK$9, 様式!$C$125,様式!$D$123)</f>
        <v>#VALUE!</v>
      </c>
      <c r="H23"/>
    </row>
    <row r="24" spans="1:8" x14ac:dyDescent="0.5">
      <c r="A24" s="1">
        <v>43578</v>
      </c>
      <c r="B24" s="2">
        <v>4</v>
      </c>
      <c r="C24" s="2">
        <v>23</v>
      </c>
      <c r="D24" s="2" t="s">
        <v>10</v>
      </c>
      <c r="F24" t="e">
        <f>IF(A24&lt;様式!$AK$9, 様式!$C$125,様式!$D$123)</f>
        <v>#VALUE!</v>
      </c>
      <c r="G24" t="e">
        <f>IF(A24&lt;様式!$AK$9, 様式!$C$125,様式!$D$123)</f>
        <v>#VALUE!</v>
      </c>
      <c r="H24"/>
    </row>
    <row r="25" spans="1:8" x14ac:dyDescent="0.5">
      <c r="A25" s="1">
        <v>43579</v>
      </c>
      <c r="B25" s="2">
        <v>4</v>
      </c>
      <c r="C25" s="2">
        <v>24</v>
      </c>
      <c r="D25" s="2" t="s">
        <v>12</v>
      </c>
      <c r="F25" t="e">
        <f>IF(A25&lt;様式!$AK$9, 様式!$C$125,様式!$D$123)</f>
        <v>#VALUE!</v>
      </c>
      <c r="G25" t="e">
        <f>IF(A25&lt;様式!$AK$9, 様式!$C$125,様式!$D$123)</f>
        <v>#VALUE!</v>
      </c>
      <c r="H25"/>
    </row>
    <row r="26" spans="1:8" x14ac:dyDescent="0.5">
      <c r="A26" s="1">
        <v>43580</v>
      </c>
      <c r="B26" s="2">
        <v>4</v>
      </c>
      <c r="C26" s="2">
        <v>25</v>
      </c>
      <c r="D26" s="2" t="s">
        <v>13</v>
      </c>
      <c r="F26" t="e">
        <f>IF(A26&lt;様式!$AK$9, 様式!$C$125,様式!$D$123)</f>
        <v>#VALUE!</v>
      </c>
      <c r="G26" t="e">
        <f>IF(A26&lt;様式!$AK$9, 様式!$C$125,様式!$D$123)</f>
        <v>#VALUE!</v>
      </c>
      <c r="H26"/>
    </row>
    <row r="27" spans="1:8" x14ac:dyDescent="0.5">
      <c r="A27" s="1">
        <v>43581</v>
      </c>
      <c r="B27" s="2">
        <v>4</v>
      </c>
      <c r="C27" s="2">
        <v>26</v>
      </c>
      <c r="D27" s="2" t="s">
        <v>14</v>
      </c>
      <c r="F27" t="e">
        <f>IF(A27&lt;様式!$AK$9, 様式!$C$125,様式!$D$123)</f>
        <v>#VALUE!</v>
      </c>
      <c r="G27" t="e">
        <f>IF(A27&lt;様式!$AK$9, 様式!$C$125,様式!$D$123)</f>
        <v>#VALUE!</v>
      </c>
      <c r="H27"/>
    </row>
    <row r="28" spans="1:8" x14ac:dyDescent="0.5">
      <c r="A28" s="1">
        <v>43582</v>
      </c>
      <c r="B28" s="2">
        <v>4</v>
      </c>
      <c r="C28" s="2">
        <v>27</v>
      </c>
      <c r="D28" s="3" t="s">
        <v>15</v>
      </c>
      <c r="F28" t="e">
        <f>IF(A28&lt;様式!$AK$9, 様式!$C$125,様式!$D$123)</f>
        <v>#VALUE!</v>
      </c>
      <c r="G28" t="e">
        <f>IF(A28&lt;様式!$AK$9, 様式!$C$125,様式!$D$123)</f>
        <v>#VALUE!</v>
      </c>
      <c r="H28"/>
    </row>
    <row r="29" spans="1:8" x14ac:dyDescent="0.5">
      <c r="A29" s="1">
        <v>43583</v>
      </c>
      <c r="B29" s="2">
        <v>4</v>
      </c>
      <c r="C29" s="2">
        <v>28</v>
      </c>
      <c r="D29" s="4" t="s">
        <v>3</v>
      </c>
      <c r="F29" t="e">
        <f>IF(A29&lt;様式!$AK$9, 様式!$C$125,様式!$D$123)</f>
        <v>#VALUE!</v>
      </c>
      <c r="G29" t="e">
        <f>IF(A29&lt;様式!$AK$9, 様式!$C$125,様式!$D$123)</f>
        <v>#VALUE!</v>
      </c>
      <c r="H29"/>
    </row>
    <row r="30" spans="1:8" x14ac:dyDescent="0.5">
      <c r="A30" s="1">
        <v>43584</v>
      </c>
      <c r="B30" s="2">
        <v>4</v>
      </c>
      <c r="C30" s="2">
        <v>29</v>
      </c>
      <c r="D30" s="2" t="s">
        <v>1</v>
      </c>
      <c r="E30" s="7" t="s">
        <v>16</v>
      </c>
      <c r="F30" s="2" t="s">
        <v>67</v>
      </c>
      <c r="G30" s="2" t="s">
        <v>67</v>
      </c>
      <c r="H30" s="2" t="s">
        <v>35</v>
      </c>
    </row>
    <row r="31" spans="1:8" x14ac:dyDescent="0.5">
      <c r="A31" s="1">
        <v>43585</v>
      </c>
      <c r="B31" s="2">
        <v>4</v>
      </c>
      <c r="C31" s="2">
        <v>30</v>
      </c>
      <c r="D31" s="2" t="s">
        <v>10</v>
      </c>
      <c r="F31" t="e">
        <f>IF(A31&lt;様式!$AK$9, 様式!$C$125,様式!$D$123)</f>
        <v>#VALUE!</v>
      </c>
      <c r="G31" t="e">
        <f>IF(A31&lt;様式!$AK$9, 様式!$C$125,様式!$D$123)</f>
        <v>#VALUE!</v>
      </c>
      <c r="H31"/>
    </row>
    <row r="32" spans="1:8" x14ac:dyDescent="0.5">
      <c r="A32" s="1">
        <v>43586</v>
      </c>
      <c r="B32" s="2">
        <v>5</v>
      </c>
      <c r="C32" s="2">
        <v>1</v>
      </c>
      <c r="D32" s="2" t="s">
        <v>12</v>
      </c>
      <c r="F32" t="e">
        <f>IF(A32&lt;様式!$AK$9, 様式!$C$125,様式!$D$123)</f>
        <v>#VALUE!</v>
      </c>
      <c r="G32" t="e">
        <f>IF(A32&lt;様式!$AK$9, 様式!$C$125,様式!$D$123)</f>
        <v>#VALUE!</v>
      </c>
      <c r="H32"/>
    </row>
    <row r="33" spans="1:8" x14ac:dyDescent="0.5">
      <c r="A33" s="1">
        <v>43587</v>
      </c>
      <c r="B33" s="2">
        <v>5</v>
      </c>
      <c r="C33" s="2">
        <v>2</v>
      </c>
      <c r="D33" s="2" t="s">
        <v>13</v>
      </c>
      <c r="F33" t="e">
        <f>IF(A33&lt;様式!$AK$9, 様式!$C$125,様式!$D$123)</f>
        <v>#VALUE!</v>
      </c>
      <c r="G33" t="e">
        <f>IF(A33&lt;様式!$AK$9, 様式!$C$125,様式!$D$123)</f>
        <v>#VALUE!</v>
      </c>
      <c r="H33"/>
    </row>
    <row r="34" spans="1:8" x14ac:dyDescent="0.5">
      <c r="A34" s="1">
        <v>43588</v>
      </c>
      <c r="B34" s="2">
        <v>5</v>
      </c>
      <c r="C34" s="2">
        <v>3</v>
      </c>
      <c r="D34" s="2" t="s">
        <v>14</v>
      </c>
      <c r="E34" s="7" t="s">
        <v>17</v>
      </c>
      <c r="F34" s="2" t="s">
        <v>67</v>
      </c>
      <c r="G34" s="2" t="s">
        <v>67</v>
      </c>
      <c r="H34" s="2" t="s">
        <v>35</v>
      </c>
    </row>
    <row r="35" spans="1:8" x14ac:dyDescent="0.5">
      <c r="A35" s="1">
        <v>43589</v>
      </c>
      <c r="B35" s="2">
        <v>5</v>
      </c>
      <c r="C35" s="2">
        <v>4</v>
      </c>
      <c r="D35" s="3" t="s">
        <v>15</v>
      </c>
      <c r="E35" s="7" t="s">
        <v>18</v>
      </c>
      <c r="F35" s="2" t="s">
        <v>67</v>
      </c>
      <c r="G35" s="2" t="s">
        <v>67</v>
      </c>
      <c r="H35" s="2" t="s">
        <v>35</v>
      </c>
    </row>
    <row r="36" spans="1:8" x14ac:dyDescent="0.5">
      <c r="A36" s="1">
        <v>43590</v>
      </c>
      <c r="B36" s="2">
        <v>5</v>
      </c>
      <c r="C36" s="2">
        <v>5</v>
      </c>
      <c r="D36" s="4" t="s">
        <v>3</v>
      </c>
      <c r="E36" t="s">
        <v>19</v>
      </c>
      <c r="F36" s="2" t="e">
        <f>IF(A36&lt;様式!$AK$9, 様式!$C$125,様式!$D$123)</f>
        <v>#VALUE!</v>
      </c>
      <c r="G36" s="2" t="e">
        <f>IF(A36&lt;様式!$AK$9, 様式!$C$125,様式!$D$123)</f>
        <v>#VALUE!</v>
      </c>
      <c r="H36" s="2" t="s">
        <v>35</v>
      </c>
    </row>
    <row r="37" spans="1:8" x14ac:dyDescent="0.5">
      <c r="A37" s="1">
        <v>43591</v>
      </c>
      <c r="B37" s="2">
        <v>5</v>
      </c>
      <c r="C37" s="2">
        <v>6</v>
      </c>
      <c r="D37" s="2" t="s">
        <v>1</v>
      </c>
      <c r="E37" s="7" t="s">
        <v>30</v>
      </c>
      <c r="F37" s="2" t="s">
        <v>67</v>
      </c>
      <c r="G37" s="2" t="s">
        <v>67</v>
      </c>
      <c r="H37" s="2" t="s">
        <v>35</v>
      </c>
    </row>
    <row r="38" spans="1:8" x14ac:dyDescent="0.5">
      <c r="A38" s="1">
        <v>43592</v>
      </c>
      <c r="B38" s="2">
        <v>5</v>
      </c>
      <c r="C38" s="2">
        <v>7</v>
      </c>
      <c r="D38" s="2" t="s">
        <v>10</v>
      </c>
      <c r="F38" t="e">
        <f>IF(A38&lt;様式!$AK$9, 様式!$C$125,様式!$D$123)</f>
        <v>#VALUE!</v>
      </c>
      <c r="G38" t="e">
        <f>IF(A38&lt;様式!$AK$9, 様式!$C$125,様式!$D$123)</f>
        <v>#VALUE!</v>
      </c>
      <c r="H38"/>
    </row>
    <row r="39" spans="1:8" x14ac:dyDescent="0.5">
      <c r="A39" s="1">
        <v>43593</v>
      </c>
      <c r="B39" s="2">
        <v>5</v>
      </c>
      <c r="C39" s="2">
        <v>8</v>
      </c>
      <c r="D39" s="2" t="s">
        <v>12</v>
      </c>
      <c r="F39" t="e">
        <f>IF(A39&lt;様式!$AK$9, 様式!$C$125,様式!$D$123)</f>
        <v>#VALUE!</v>
      </c>
      <c r="G39" t="e">
        <f>IF(A39&lt;様式!$AK$9, 様式!$C$125,様式!$D$123)</f>
        <v>#VALUE!</v>
      </c>
      <c r="H39"/>
    </row>
    <row r="40" spans="1:8" x14ac:dyDescent="0.5">
      <c r="A40" s="1">
        <v>43594</v>
      </c>
      <c r="B40" s="2">
        <v>5</v>
      </c>
      <c r="C40" s="2">
        <v>9</v>
      </c>
      <c r="D40" s="2" t="s">
        <v>13</v>
      </c>
      <c r="F40" t="e">
        <f>IF(A40&lt;様式!$AK$9, 様式!$C$125,様式!$D$123)</f>
        <v>#VALUE!</v>
      </c>
      <c r="G40" t="e">
        <f>IF(A40&lt;様式!$AK$9, 様式!$C$125,様式!$D$123)</f>
        <v>#VALUE!</v>
      </c>
      <c r="H40"/>
    </row>
    <row r="41" spans="1:8" x14ac:dyDescent="0.5">
      <c r="A41" s="1">
        <v>43595</v>
      </c>
      <c r="B41" s="2">
        <v>5</v>
      </c>
      <c r="C41" s="2">
        <v>10</v>
      </c>
      <c r="D41" s="2" t="s">
        <v>14</v>
      </c>
      <c r="F41" t="e">
        <f>IF(A41&lt;様式!$AK$9, 様式!$C$125,様式!$D$123)</f>
        <v>#VALUE!</v>
      </c>
      <c r="G41" t="e">
        <f>IF(A41&lt;様式!$AK$9, 様式!$C$125,様式!$D$123)</f>
        <v>#VALUE!</v>
      </c>
      <c r="H41"/>
    </row>
    <row r="42" spans="1:8" x14ac:dyDescent="0.5">
      <c r="A42" s="1">
        <v>43596</v>
      </c>
      <c r="B42" s="2">
        <v>5</v>
      </c>
      <c r="C42" s="2">
        <v>11</v>
      </c>
      <c r="D42" s="3" t="s">
        <v>15</v>
      </c>
      <c r="F42" t="e">
        <f>IF(A42&lt;様式!$AK$9, 様式!$C$125,様式!$D$123)</f>
        <v>#VALUE!</v>
      </c>
      <c r="G42" t="e">
        <f>IF(A42&lt;様式!$AK$9, 様式!$C$125,様式!$D$123)</f>
        <v>#VALUE!</v>
      </c>
      <c r="H42"/>
    </row>
    <row r="43" spans="1:8" x14ac:dyDescent="0.5">
      <c r="A43" s="1">
        <v>43597</v>
      </c>
      <c r="B43" s="2">
        <v>5</v>
      </c>
      <c r="C43" s="2">
        <v>12</v>
      </c>
      <c r="D43" s="4" t="s">
        <v>3</v>
      </c>
      <c r="F43" t="e">
        <f>IF(A43&lt;様式!$AK$9, 様式!$C$125,様式!$D$123)</f>
        <v>#VALUE!</v>
      </c>
      <c r="G43" t="e">
        <f>IF(A43&lt;様式!$AK$9, 様式!$C$125,様式!$D$123)</f>
        <v>#VALUE!</v>
      </c>
      <c r="H43"/>
    </row>
    <row r="44" spans="1:8" x14ac:dyDescent="0.5">
      <c r="A44" s="1">
        <v>43598</v>
      </c>
      <c r="B44" s="2">
        <v>5</v>
      </c>
      <c r="C44" s="2">
        <v>13</v>
      </c>
      <c r="D44" s="2" t="s">
        <v>1</v>
      </c>
      <c r="F44" t="e">
        <f>IF(A44&lt;様式!$AK$9, 様式!$C$125,様式!$D$123)</f>
        <v>#VALUE!</v>
      </c>
      <c r="G44" t="e">
        <f>IF(A44&lt;様式!$AK$9, 様式!$C$125,様式!$D$123)</f>
        <v>#VALUE!</v>
      </c>
      <c r="H44"/>
    </row>
    <row r="45" spans="1:8" x14ac:dyDescent="0.5">
      <c r="A45" s="1">
        <v>43599</v>
      </c>
      <c r="B45" s="2">
        <v>5</v>
      </c>
      <c r="C45" s="2">
        <v>14</v>
      </c>
      <c r="D45" s="2" t="s">
        <v>10</v>
      </c>
      <c r="F45" t="e">
        <f>IF(A45&lt;様式!$AK$9, 様式!$C$125,様式!$D$123)</f>
        <v>#VALUE!</v>
      </c>
      <c r="G45" t="e">
        <f>IF(A45&lt;様式!$AK$9, 様式!$C$125,様式!$D$123)</f>
        <v>#VALUE!</v>
      </c>
      <c r="H45"/>
    </row>
    <row r="46" spans="1:8" x14ac:dyDescent="0.5">
      <c r="A46" s="1">
        <v>43600</v>
      </c>
      <c r="B46" s="2">
        <v>5</v>
      </c>
      <c r="C46" s="2">
        <v>15</v>
      </c>
      <c r="D46" s="2" t="s">
        <v>12</v>
      </c>
      <c r="F46" t="e">
        <f>IF(A46&lt;様式!$AK$9, 様式!$C$125,様式!$D$123)</f>
        <v>#VALUE!</v>
      </c>
      <c r="G46" t="e">
        <f>IF(A46&lt;様式!$AK$9, 様式!$C$125,様式!$D$123)</f>
        <v>#VALUE!</v>
      </c>
      <c r="H46"/>
    </row>
    <row r="47" spans="1:8" x14ac:dyDescent="0.5">
      <c r="A47" s="1">
        <v>43601</v>
      </c>
      <c r="B47" s="2">
        <v>5</v>
      </c>
      <c r="C47" s="2">
        <v>16</v>
      </c>
      <c r="D47" s="2" t="s">
        <v>13</v>
      </c>
      <c r="F47" t="e">
        <f>IF(A47&lt;様式!$AK$9, 様式!$C$125,様式!$D$123)</f>
        <v>#VALUE!</v>
      </c>
      <c r="G47" t="e">
        <f>IF(A47&lt;様式!$AK$9, 様式!$C$125,様式!$D$123)</f>
        <v>#VALUE!</v>
      </c>
      <c r="H47"/>
    </row>
    <row r="48" spans="1:8" x14ac:dyDescent="0.5">
      <c r="A48" s="1">
        <v>43602</v>
      </c>
      <c r="B48" s="2">
        <v>5</v>
      </c>
      <c r="C48" s="2">
        <v>17</v>
      </c>
      <c r="D48" s="2" t="s">
        <v>14</v>
      </c>
      <c r="F48" t="e">
        <f>IF(A48&lt;様式!$AK$9, 様式!$C$125,様式!$D$123)</f>
        <v>#VALUE!</v>
      </c>
      <c r="G48" t="e">
        <f>IF(A48&lt;様式!$AK$9, 様式!$C$125,様式!$D$123)</f>
        <v>#VALUE!</v>
      </c>
      <c r="H48"/>
    </row>
    <row r="49" spans="1:8" x14ac:dyDescent="0.5">
      <c r="A49" s="1">
        <v>43603</v>
      </c>
      <c r="B49" s="2">
        <v>5</v>
      </c>
      <c r="C49" s="2">
        <v>18</v>
      </c>
      <c r="D49" s="3" t="s">
        <v>15</v>
      </c>
      <c r="F49" t="e">
        <f>IF(A49&lt;様式!$AK$9, 様式!$C$125,様式!$D$123)</f>
        <v>#VALUE!</v>
      </c>
      <c r="G49" t="e">
        <f>IF(A49&lt;様式!$AK$9, 様式!$C$125,様式!$D$123)</f>
        <v>#VALUE!</v>
      </c>
      <c r="H49"/>
    </row>
    <row r="50" spans="1:8" x14ac:dyDescent="0.5">
      <c r="A50" s="1">
        <v>43604</v>
      </c>
      <c r="B50" s="2">
        <v>5</v>
      </c>
      <c r="C50" s="2">
        <v>19</v>
      </c>
      <c r="D50" s="4" t="s">
        <v>3</v>
      </c>
      <c r="F50" t="e">
        <f>IF(A50&lt;様式!$AK$9, 様式!$C$125,様式!$D$123)</f>
        <v>#VALUE!</v>
      </c>
      <c r="G50" t="e">
        <f>IF(A50&lt;様式!$AK$9, 様式!$C$125,様式!$D$123)</f>
        <v>#VALUE!</v>
      </c>
      <c r="H50"/>
    </row>
    <row r="51" spans="1:8" x14ac:dyDescent="0.5">
      <c r="A51" s="1">
        <v>43605</v>
      </c>
      <c r="B51" s="2">
        <v>5</v>
      </c>
      <c r="C51" s="2">
        <v>20</v>
      </c>
      <c r="D51" s="2" t="s">
        <v>1</v>
      </c>
      <c r="F51" t="e">
        <f>IF(A51&lt;様式!$AK$9, 様式!$C$125,様式!$D$123)</f>
        <v>#VALUE!</v>
      </c>
      <c r="G51" t="e">
        <f>IF(A51&lt;様式!$AK$9, 様式!$C$125,様式!$D$123)</f>
        <v>#VALUE!</v>
      </c>
      <c r="H51"/>
    </row>
    <row r="52" spans="1:8" x14ac:dyDescent="0.5">
      <c r="A52" s="1">
        <v>43606</v>
      </c>
      <c r="B52" s="2">
        <v>5</v>
      </c>
      <c r="C52" s="2">
        <v>21</v>
      </c>
      <c r="D52" s="2" t="s">
        <v>10</v>
      </c>
      <c r="F52" t="e">
        <f>IF(A52&lt;様式!$AK$9, 様式!$C$125,様式!$D$123)</f>
        <v>#VALUE!</v>
      </c>
      <c r="G52" t="e">
        <f>IF(A52&lt;様式!$AK$9, 様式!$C$125,様式!$D$123)</f>
        <v>#VALUE!</v>
      </c>
      <c r="H52"/>
    </row>
    <row r="53" spans="1:8" x14ac:dyDescent="0.5">
      <c r="A53" s="1">
        <v>43607</v>
      </c>
      <c r="B53" s="2">
        <v>5</v>
      </c>
      <c r="C53" s="2">
        <v>22</v>
      </c>
      <c r="D53" s="2" t="s">
        <v>12</v>
      </c>
      <c r="F53" t="e">
        <f>IF(A53&lt;様式!$AK$9, 様式!$C$125,様式!$D$123)</f>
        <v>#VALUE!</v>
      </c>
      <c r="G53" t="e">
        <f>IF(A53&lt;様式!$AK$9, 様式!$C$125,様式!$D$123)</f>
        <v>#VALUE!</v>
      </c>
      <c r="H53"/>
    </row>
    <row r="54" spans="1:8" x14ac:dyDescent="0.5">
      <c r="A54" s="1">
        <v>43608</v>
      </c>
      <c r="B54" s="2">
        <v>5</v>
      </c>
      <c r="C54" s="2">
        <v>23</v>
      </c>
      <c r="D54" s="2" t="s">
        <v>13</v>
      </c>
      <c r="F54" t="e">
        <f>IF(A54&lt;様式!$AK$9, 様式!$C$125,様式!$D$123)</f>
        <v>#VALUE!</v>
      </c>
      <c r="G54" t="e">
        <f>IF(A54&lt;様式!$AK$9, 様式!$C$125,様式!$D$123)</f>
        <v>#VALUE!</v>
      </c>
      <c r="H54"/>
    </row>
    <row r="55" spans="1:8" x14ac:dyDescent="0.5">
      <c r="A55" s="1">
        <v>43609</v>
      </c>
      <c r="B55" s="2">
        <v>5</v>
      </c>
      <c r="C55" s="2">
        <v>24</v>
      </c>
      <c r="D55" s="2" t="s">
        <v>14</v>
      </c>
      <c r="F55" t="e">
        <f>IF(A55&lt;様式!$AK$9, 様式!$C$125,様式!$D$123)</f>
        <v>#VALUE!</v>
      </c>
      <c r="G55" t="e">
        <f>IF(A55&lt;様式!$AK$9, 様式!$C$125,様式!$D$123)</f>
        <v>#VALUE!</v>
      </c>
      <c r="H55"/>
    </row>
    <row r="56" spans="1:8" x14ac:dyDescent="0.5">
      <c r="A56" s="1">
        <v>43610</v>
      </c>
      <c r="B56" s="2">
        <v>5</v>
      </c>
      <c r="C56" s="2">
        <v>25</v>
      </c>
      <c r="D56" s="3" t="s">
        <v>15</v>
      </c>
      <c r="F56" t="e">
        <f>IF(A56&lt;様式!$AK$9, 様式!$C$125,様式!$D$123)</f>
        <v>#VALUE!</v>
      </c>
      <c r="G56" t="e">
        <f>IF(A56&lt;様式!$AK$9, 様式!$C$125,様式!$D$123)</f>
        <v>#VALUE!</v>
      </c>
      <c r="H56"/>
    </row>
    <row r="57" spans="1:8" x14ac:dyDescent="0.5">
      <c r="A57" s="1">
        <v>43611</v>
      </c>
      <c r="B57" s="2">
        <v>5</v>
      </c>
      <c r="C57" s="2">
        <v>26</v>
      </c>
      <c r="D57" s="4" t="s">
        <v>3</v>
      </c>
      <c r="F57" t="e">
        <f>IF(A57&lt;様式!$AK$9, 様式!$C$125,様式!$D$123)</f>
        <v>#VALUE!</v>
      </c>
      <c r="G57" t="e">
        <f>IF(A57&lt;様式!$AK$9, 様式!$C$125,様式!$D$123)</f>
        <v>#VALUE!</v>
      </c>
      <c r="H57"/>
    </row>
    <row r="58" spans="1:8" x14ac:dyDescent="0.5">
      <c r="A58" s="1">
        <v>43612</v>
      </c>
      <c r="B58" s="2">
        <v>5</v>
      </c>
      <c r="C58" s="2">
        <v>27</v>
      </c>
      <c r="D58" s="2" t="s">
        <v>1</v>
      </c>
      <c r="F58" t="e">
        <f>IF(A58&lt;様式!$AK$9, 様式!$C$125,様式!$D$123)</f>
        <v>#VALUE!</v>
      </c>
      <c r="G58" t="e">
        <f>IF(A58&lt;様式!$AK$9, 様式!$C$125,様式!$D$123)</f>
        <v>#VALUE!</v>
      </c>
      <c r="H58"/>
    </row>
    <row r="59" spans="1:8" x14ac:dyDescent="0.5">
      <c r="A59" s="1">
        <v>43613</v>
      </c>
      <c r="B59" s="2">
        <v>5</v>
      </c>
      <c r="C59" s="2">
        <v>28</v>
      </c>
      <c r="D59" s="2" t="s">
        <v>10</v>
      </c>
      <c r="F59" t="e">
        <f>IF(A59&lt;様式!$AK$9, 様式!$C$125,様式!$D$123)</f>
        <v>#VALUE!</v>
      </c>
      <c r="G59" t="e">
        <f>IF(A59&lt;様式!$AK$9, 様式!$C$125,様式!$D$123)</f>
        <v>#VALUE!</v>
      </c>
      <c r="H59"/>
    </row>
    <row r="60" spans="1:8" x14ac:dyDescent="0.5">
      <c r="A60" s="1">
        <v>43614</v>
      </c>
      <c r="B60" s="2">
        <v>5</v>
      </c>
      <c r="C60" s="2">
        <v>29</v>
      </c>
      <c r="D60" s="2" t="s">
        <v>12</v>
      </c>
      <c r="F60" t="e">
        <f>IF(A60&lt;様式!$AK$9, 様式!$C$125,様式!$D$123)</f>
        <v>#VALUE!</v>
      </c>
      <c r="G60" t="e">
        <f>IF(A60&lt;様式!$AK$9, 様式!$C$125,様式!$D$123)</f>
        <v>#VALUE!</v>
      </c>
      <c r="H60"/>
    </row>
    <row r="61" spans="1:8" x14ac:dyDescent="0.5">
      <c r="A61" s="1">
        <v>43615</v>
      </c>
      <c r="B61" s="2">
        <v>5</v>
      </c>
      <c r="C61" s="2">
        <v>30</v>
      </c>
      <c r="D61" s="2" t="s">
        <v>13</v>
      </c>
      <c r="F61" t="e">
        <f>IF(A61&lt;様式!$AK$9, 様式!$C$125,様式!$D$123)</f>
        <v>#VALUE!</v>
      </c>
      <c r="G61" t="e">
        <f>IF(A61&lt;様式!$AK$9, 様式!$C$125,様式!$D$123)</f>
        <v>#VALUE!</v>
      </c>
      <c r="H61"/>
    </row>
    <row r="62" spans="1:8" x14ac:dyDescent="0.5">
      <c r="A62" s="1">
        <v>43616</v>
      </c>
      <c r="B62" s="2">
        <v>5</v>
      </c>
      <c r="C62" s="2">
        <v>31</v>
      </c>
      <c r="D62" s="2" t="s">
        <v>14</v>
      </c>
      <c r="F62" t="e">
        <f>IF(A62&lt;様式!$AK$9, 様式!$C$125,様式!$D$123)</f>
        <v>#VALUE!</v>
      </c>
      <c r="G62" t="e">
        <f>IF(A62&lt;様式!$AK$9, 様式!$C$125,様式!$D$123)</f>
        <v>#VALUE!</v>
      </c>
      <c r="H62"/>
    </row>
    <row r="63" spans="1:8" x14ac:dyDescent="0.5">
      <c r="A63" s="1">
        <v>43617</v>
      </c>
      <c r="B63" s="2">
        <v>6</v>
      </c>
      <c r="C63" s="2">
        <v>1</v>
      </c>
      <c r="D63" s="3" t="s">
        <v>15</v>
      </c>
      <c r="F63" t="e">
        <f>IF(A63&lt;様式!$AK$9, 様式!$C$125,様式!$D$123)</f>
        <v>#VALUE!</v>
      </c>
      <c r="G63" t="e">
        <f>IF(A63&lt;様式!$AK$9, 様式!$C$125,様式!$D$123)</f>
        <v>#VALUE!</v>
      </c>
      <c r="H63"/>
    </row>
    <row r="64" spans="1:8" x14ac:dyDescent="0.5">
      <c r="A64" s="1">
        <v>43618</v>
      </c>
      <c r="B64" s="2">
        <v>6</v>
      </c>
      <c r="C64" s="2">
        <v>2</v>
      </c>
      <c r="D64" s="4" t="s">
        <v>3</v>
      </c>
      <c r="F64" t="e">
        <f>IF(A64&lt;様式!$AK$9, 様式!$C$125,様式!$D$123)</f>
        <v>#VALUE!</v>
      </c>
      <c r="G64" t="e">
        <f>IF(A64&lt;様式!$AK$9, 様式!$C$125,様式!$D$123)</f>
        <v>#VALUE!</v>
      </c>
      <c r="H64"/>
    </row>
    <row r="65" spans="1:8" x14ac:dyDescent="0.5">
      <c r="A65" s="1">
        <v>43619</v>
      </c>
      <c r="B65" s="2">
        <v>6</v>
      </c>
      <c r="C65" s="2">
        <v>3</v>
      </c>
      <c r="D65" s="2" t="s">
        <v>1</v>
      </c>
      <c r="F65" t="e">
        <f>IF(A65&lt;様式!$AK$9, 様式!$C$125,様式!$D$123)</f>
        <v>#VALUE!</v>
      </c>
      <c r="G65" t="e">
        <f>IF(A65&lt;様式!$AK$9, 様式!$C$125,様式!$D$123)</f>
        <v>#VALUE!</v>
      </c>
      <c r="H65"/>
    </row>
    <row r="66" spans="1:8" x14ac:dyDescent="0.5">
      <c r="A66" s="1">
        <v>43620</v>
      </c>
      <c r="B66" s="2">
        <v>6</v>
      </c>
      <c r="C66" s="2">
        <v>4</v>
      </c>
      <c r="D66" s="2" t="s">
        <v>10</v>
      </c>
      <c r="F66" t="e">
        <f>IF(A66&lt;様式!$AK$9, 様式!$C$125,様式!$D$123)</f>
        <v>#VALUE!</v>
      </c>
      <c r="G66" t="e">
        <f>IF(A66&lt;様式!$AK$9, 様式!$C$125,様式!$D$123)</f>
        <v>#VALUE!</v>
      </c>
      <c r="H66"/>
    </row>
    <row r="67" spans="1:8" x14ac:dyDescent="0.5">
      <c r="A67" s="1">
        <v>43621</v>
      </c>
      <c r="B67" s="2">
        <v>6</v>
      </c>
      <c r="C67" s="2">
        <v>5</v>
      </c>
      <c r="D67" s="2" t="s">
        <v>12</v>
      </c>
      <c r="F67" t="e">
        <f>IF(A67&lt;様式!$AK$9, 様式!$C$125,様式!$D$123)</f>
        <v>#VALUE!</v>
      </c>
      <c r="G67" t="e">
        <f>IF(A67&lt;様式!$AK$9, 様式!$C$125,様式!$D$123)</f>
        <v>#VALUE!</v>
      </c>
      <c r="H67"/>
    </row>
    <row r="68" spans="1:8" x14ac:dyDescent="0.5">
      <c r="A68" s="1">
        <v>43622</v>
      </c>
      <c r="B68" s="2">
        <v>6</v>
      </c>
      <c r="C68" s="2">
        <v>6</v>
      </c>
      <c r="D68" s="2" t="s">
        <v>13</v>
      </c>
      <c r="F68" t="e">
        <f>IF(A68&lt;様式!$AK$9, 様式!$C$125,様式!$D$123)</f>
        <v>#VALUE!</v>
      </c>
      <c r="G68" t="e">
        <f>IF(A68&lt;様式!$AK$9, 様式!$C$125,様式!$D$123)</f>
        <v>#VALUE!</v>
      </c>
      <c r="H68"/>
    </row>
    <row r="69" spans="1:8" x14ac:dyDescent="0.5">
      <c r="A69" s="1">
        <v>43623</v>
      </c>
      <c r="B69" s="2">
        <v>6</v>
      </c>
      <c r="C69" s="2">
        <v>7</v>
      </c>
      <c r="D69" s="2" t="s">
        <v>14</v>
      </c>
      <c r="F69" t="e">
        <f>IF(A69&lt;様式!$AK$9, 様式!$C$125,様式!$D$123)</f>
        <v>#VALUE!</v>
      </c>
      <c r="G69" t="e">
        <f>IF(A69&lt;様式!$AK$9, 様式!$C$125,様式!$D$123)</f>
        <v>#VALUE!</v>
      </c>
      <c r="H69"/>
    </row>
    <row r="70" spans="1:8" x14ac:dyDescent="0.5">
      <c r="A70" s="1">
        <v>43624</v>
      </c>
      <c r="B70" s="2">
        <v>6</v>
      </c>
      <c r="C70" s="2">
        <v>8</v>
      </c>
      <c r="D70" s="3" t="s">
        <v>15</v>
      </c>
      <c r="F70" t="e">
        <f>IF(A70&lt;様式!$AK$9, 様式!$C$125,様式!$D$123)</f>
        <v>#VALUE!</v>
      </c>
      <c r="G70" t="e">
        <f>IF(A70&lt;様式!$AK$9, 様式!$C$125,様式!$D$123)</f>
        <v>#VALUE!</v>
      </c>
      <c r="H70"/>
    </row>
    <row r="71" spans="1:8" x14ac:dyDescent="0.5">
      <c r="A71" s="1">
        <v>43625</v>
      </c>
      <c r="B71" s="2">
        <v>6</v>
      </c>
      <c r="C71" s="2">
        <v>9</v>
      </c>
      <c r="D71" s="4" t="s">
        <v>3</v>
      </c>
      <c r="F71" t="e">
        <f>IF(A71&lt;様式!$AK$9, 様式!$C$125,様式!$D$123)</f>
        <v>#VALUE!</v>
      </c>
      <c r="G71" t="e">
        <f>IF(A71&lt;様式!$AK$9, 様式!$C$125,様式!$D$123)</f>
        <v>#VALUE!</v>
      </c>
      <c r="H71"/>
    </row>
    <row r="72" spans="1:8" x14ac:dyDescent="0.5">
      <c r="A72" s="1">
        <v>43626</v>
      </c>
      <c r="B72" s="2">
        <v>6</v>
      </c>
      <c r="C72" s="2">
        <v>10</v>
      </c>
      <c r="D72" s="2" t="s">
        <v>1</v>
      </c>
      <c r="F72" t="e">
        <f>IF(A72&lt;様式!$AK$9, 様式!$C$125,様式!$D$123)</f>
        <v>#VALUE!</v>
      </c>
      <c r="G72" t="e">
        <f>IF(A72&lt;様式!$AK$9, 様式!$C$125,様式!$D$123)</f>
        <v>#VALUE!</v>
      </c>
      <c r="H72"/>
    </row>
    <row r="73" spans="1:8" x14ac:dyDescent="0.5">
      <c r="A73" s="1">
        <v>43627</v>
      </c>
      <c r="B73" s="2">
        <v>6</v>
      </c>
      <c r="C73" s="2">
        <v>11</v>
      </c>
      <c r="D73" s="2" t="s">
        <v>10</v>
      </c>
      <c r="F73" t="e">
        <f>IF(A73&lt;様式!$AK$9, 様式!$C$125,様式!$D$123)</f>
        <v>#VALUE!</v>
      </c>
      <c r="G73" t="e">
        <f>IF(A73&lt;様式!$AK$9, 様式!$C$125,様式!$D$123)</f>
        <v>#VALUE!</v>
      </c>
      <c r="H73"/>
    </row>
    <row r="74" spans="1:8" x14ac:dyDescent="0.5">
      <c r="A74" s="1">
        <v>43628</v>
      </c>
      <c r="B74" s="2">
        <v>6</v>
      </c>
      <c r="C74" s="2">
        <v>12</v>
      </c>
      <c r="D74" s="2" t="s">
        <v>12</v>
      </c>
      <c r="F74" t="e">
        <f>IF(A74&lt;様式!$AK$9, 様式!$C$125,様式!$D$123)</f>
        <v>#VALUE!</v>
      </c>
      <c r="G74" t="e">
        <f>IF(A74&lt;様式!$AK$9, 様式!$C$125,様式!$D$123)</f>
        <v>#VALUE!</v>
      </c>
      <c r="H74"/>
    </row>
    <row r="75" spans="1:8" x14ac:dyDescent="0.5">
      <c r="A75" s="1">
        <v>43629</v>
      </c>
      <c r="B75" s="2">
        <v>6</v>
      </c>
      <c r="C75" s="2">
        <v>13</v>
      </c>
      <c r="D75" s="2" t="s">
        <v>13</v>
      </c>
      <c r="F75" t="e">
        <f>IF(A75&lt;様式!$AK$9, 様式!$C$125,様式!$D$123)</f>
        <v>#VALUE!</v>
      </c>
      <c r="G75" t="e">
        <f>IF(A75&lt;様式!$AK$9, 様式!$C$125,様式!$D$123)</f>
        <v>#VALUE!</v>
      </c>
      <c r="H75"/>
    </row>
    <row r="76" spans="1:8" x14ac:dyDescent="0.5">
      <c r="A76" s="1">
        <v>43630</v>
      </c>
      <c r="B76" s="2">
        <v>6</v>
      </c>
      <c r="C76" s="2">
        <v>14</v>
      </c>
      <c r="D76" s="2" t="s">
        <v>14</v>
      </c>
      <c r="F76" t="e">
        <f>IF(A76&lt;様式!$AK$9, 様式!$C$125,様式!$D$123)</f>
        <v>#VALUE!</v>
      </c>
      <c r="G76" t="e">
        <f>IF(A76&lt;様式!$AK$9, 様式!$C$125,様式!$D$123)</f>
        <v>#VALUE!</v>
      </c>
      <c r="H76"/>
    </row>
    <row r="77" spans="1:8" x14ac:dyDescent="0.5">
      <c r="A77" s="1">
        <v>43631</v>
      </c>
      <c r="B77" s="2">
        <v>6</v>
      </c>
      <c r="C77" s="2">
        <v>15</v>
      </c>
      <c r="D77" s="3" t="s">
        <v>15</v>
      </c>
      <c r="F77" t="e">
        <f>IF(A77&lt;様式!$AK$9, 様式!$C$125,様式!$D$123)</f>
        <v>#VALUE!</v>
      </c>
      <c r="G77" t="e">
        <f>IF(A77&lt;様式!$AK$9, 様式!$C$125,様式!$D$123)</f>
        <v>#VALUE!</v>
      </c>
      <c r="H77"/>
    </row>
    <row r="78" spans="1:8" x14ac:dyDescent="0.5">
      <c r="A78" s="1">
        <v>43632</v>
      </c>
      <c r="B78" s="2">
        <v>6</v>
      </c>
      <c r="C78" s="2">
        <v>16</v>
      </c>
      <c r="D78" s="4" t="s">
        <v>3</v>
      </c>
      <c r="F78" t="e">
        <f>IF(A78&lt;様式!$AK$9, 様式!$C$125,様式!$D$123)</f>
        <v>#VALUE!</v>
      </c>
      <c r="G78" t="e">
        <f>IF(A78&lt;様式!$AK$9, 様式!$C$125,様式!$D$123)</f>
        <v>#VALUE!</v>
      </c>
      <c r="H78"/>
    </row>
    <row r="79" spans="1:8" x14ac:dyDescent="0.5">
      <c r="A79" s="1">
        <v>43633</v>
      </c>
      <c r="B79" s="2">
        <v>6</v>
      </c>
      <c r="C79" s="2">
        <v>17</v>
      </c>
      <c r="D79" s="2" t="s">
        <v>1</v>
      </c>
      <c r="F79" t="e">
        <f>IF(A79&lt;様式!$AK$9, 様式!$C$125,様式!$D$123)</f>
        <v>#VALUE!</v>
      </c>
      <c r="G79" t="e">
        <f>IF(A79&lt;様式!$AK$9, 様式!$C$125,様式!$D$123)</f>
        <v>#VALUE!</v>
      </c>
      <c r="H79"/>
    </row>
    <row r="80" spans="1:8" x14ac:dyDescent="0.5">
      <c r="A80" s="1">
        <v>43634</v>
      </c>
      <c r="B80" s="2">
        <v>6</v>
      </c>
      <c r="C80" s="2">
        <v>18</v>
      </c>
      <c r="D80" s="2" t="s">
        <v>10</v>
      </c>
      <c r="F80" t="e">
        <f>IF(A80&lt;様式!$AK$9, 様式!$C$125,様式!$D$123)</f>
        <v>#VALUE!</v>
      </c>
      <c r="G80" t="e">
        <f>IF(A80&lt;様式!$AK$9, 様式!$C$125,様式!$D$123)</f>
        <v>#VALUE!</v>
      </c>
      <c r="H80"/>
    </row>
    <row r="81" spans="1:8" x14ac:dyDescent="0.5">
      <c r="A81" s="1">
        <v>43635</v>
      </c>
      <c r="B81" s="2">
        <v>6</v>
      </c>
      <c r="C81" s="2">
        <v>19</v>
      </c>
      <c r="D81" s="2" t="s">
        <v>12</v>
      </c>
      <c r="F81" t="e">
        <f>IF(A81&lt;様式!$AK$9, 様式!$C$125,様式!$D$123)</f>
        <v>#VALUE!</v>
      </c>
      <c r="G81" t="e">
        <f>IF(A81&lt;様式!$AK$9, 様式!$C$125,様式!$D$123)</f>
        <v>#VALUE!</v>
      </c>
      <c r="H81"/>
    </row>
    <row r="82" spans="1:8" x14ac:dyDescent="0.5">
      <c r="A82" s="1">
        <v>43636</v>
      </c>
      <c r="B82" s="2">
        <v>6</v>
      </c>
      <c r="C82" s="2">
        <v>20</v>
      </c>
      <c r="D82" s="2" t="s">
        <v>13</v>
      </c>
      <c r="F82" t="e">
        <f>IF(A82&lt;様式!$AK$9, 様式!$C$125,様式!$D$123)</f>
        <v>#VALUE!</v>
      </c>
      <c r="G82" t="e">
        <f>IF(A82&lt;様式!$AK$9, 様式!$C$125,様式!$D$123)</f>
        <v>#VALUE!</v>
      </c>
      <c r="H82"/>
    </row>
    <row r="83" spans="1:8" x14ac:dyDescent="0.5">
      <c r="A83" s="1">
        <v>43637</v>
      </c>
      <c r="B83" s="2">
        <v>6</v>
      </c>
      <c r="C83" s="2">
        <v>21</v>
      </c>
      <c r="D83" s="2" t="s">
        <v>14</v>
      </c>
      <c r="F83" t="e">
        <f>IF(A83&lt;様式!$AK$9, 様式!$C$125,様式!$D$123)</f>
        <v>#VALUE!</v>
      </c>
      <c r="G83" t="e">
        <f>IF(A83&lt;様式!$AK$9, 様式!$C$125,様式!$D$123)</f>
        <v>#VALUE!</v>
      </c>
      <c r="H83"/>
    </row>
    <row r="84" spans="1:8" x14ac:dyDescent="0.5">
      <c r="A84" s="1">
        <v>43638</v>
      </c>
      <c r="B84" s="2">
        <v>6</v>
      </c>
      <c r="C84" s="2">
        <v>22</v>
      </c>
      <c r="D84" s="3" t="s">
        <v>15</v>
      </c>
      <c r="F84" t="e">
        <f>IF(A84&lt;様式!$AK$9, 様式!$C$125,様式!$D$123)</f>
        <v>#VALUE!</v>
      </c>
      <c r="G84" t="e">
        <f>IF(A84&lt;様式!$AK$9, 様式!$C$125,様式!$D$123)</f>
        <v>#VALUE!</v>
      </c>
      <c r="H84"/>
    </row>
    <row r="85" spans="1:8" x14ac:dyDescent="0.5">
      <c r="A85" s="1">
        <v>43639</v>
      </c>
      <c r="B85" s="2">
        <v>6</v>
      </c>
      <c r="C85" s="2">
        <v>23</v>
      </c>
      <c r="D85" s="4" t="s">
        <v>3</v>
      </c>
      <c r="F85" t="e">
        <f>IF(A85&lt;様式!$AK$9, 様式!$C$125,様式!$D$123)</f>
        <v>#VALUE!</v>
      </c>
      <c r="G85" t="e">
        <f>IF(A85&lt;様式!$AK$9, 様式!$C$125,様式!$D$123)</f>
        <v>#VALUE!</v>
      </c>
      <c r="H85"/>
    </row>
    <row r="86" spans="1:8" x14ac:dyDescent="0.5">
      <c r="A86" s="1">
        <v>43640</v>
      </c>
      <c r="B86" s="2">
        <v>6</v>
      </c>
      <c r="C86" s="2">
        <v>24</v>
      </c>
      <c r="D86" s="2" t="s">
        <v>1</v>
      </c>
      <c r="F86" t="e">
        <f>IF(A86&lt;様式!$AK$9, 様式!$C$125,様式!$D$123)</f>
        <v>#VALUE!</v>
      </c>
      <c r="G86" t="e">
        <f>IF(A86&lt;様式!$AK$9, 様式!$C$125,様式!$D$123)</f>
        <v>#VALUE!</v>
      </c>
      <c r="H86"/>
    </row>
    <row r="87" spans="1:8" x14ac:dyDescent="0.5">
      <c r="A87" s="1">
        <v>43641</v>
      </c>
      <c r="B87" s="2">
        <v>6</v>
      </c>
      <c r="C87" s="2">
        <v>25</v>
      </c>
      <c r="D87" s="2" t="s">
        <v>10</v>
      </c>
      <c r="F87" t="e">
        <f>IF(A87&lt;様式!$AK$9, 様式!$C$125,様式!$D$123)</f>
        <v>#VALUE!</v>
      </c>
      <c r="G87" t="e">
        <f>IF(A87&lt;様式!$AK$9, 様式!$C$125,様式!$D$123)</f>
        <v>#VALUE!</v>
      </c>
      <c r="H87"/>
    </row>
    <row r="88" spans="1:8" x14ac:dyDescent="0.5">
      <c r="A88" s="1">
        <v>43642</v>
      </c>
      <c r="B88" s="2">
        <v>6</v>
      </c>
      <c r="C88" s="2">
        <v>26</v>
      </c>
      <c r="D88" s="2" t="s">
        <v>12</v>
      </c>
      <c r="F88" t="e">
        <f>IF(A88&lt;様式!$AK$9, 様式!$C$125,様式!$D$123)</f>
        <v>#VALUE!</v>
      </c>
      <c r="G88" t="e">
        <f>IF(A88&lt;様式!$AK$9, 様式!$C$125,様式!$D$123)</f>
        <v>#VALUE!</v>
      </c>
      <c r="H88"/>
    </row>
    <row r="89" spans="1:8" x14ac:dyDescent="0.5">
      <c r="A89" s="1">
        <v>43643</v>
      </c>
      <c r="B89" s="2">
        <v>6</v>
      </c>
      <c r="C89" s="2">
        <v>27</v>
      </c>
      <c r="D89" s="2" t="s">
        <v>13</v>
      </c>
      <c r="F89" t="e">
        <f>IF(A89&lt;様式!$AK$9, 様式!$C$125,様式!$D$123)</f>
        <v>#VALUE!</v>
      </c>
      <c r="G89" t="e">
        <f>IF(A89&lt;様式!$AK$9, 様式!$C$125,様式!$D$123)</f>
        <v>#VALUE!</v>
      </c>
      <c r="H89"/>
    </row>
    <row r="90" spans="1:8" x14ac:dyDescent="0.5">
      <c r="A90" s="1">
        <v>43644</v>
      </c>
      <c r="B90" s="2">
        <v>6</v>
      </c>
      <c r="C90" s="2">
        <v>28</v>
      </c>
      <c r="D90" s="2" t="s">
        <v>14</v>
      </c>
      <c r="F90" t="e">
        <f>IF(A90&lt;様式!$AK$9, 様式!$C$125,様式!$D$123)</f>
        <v>#VALUE!</v>
      </c>
      <c r="G90" t="e">
        <f>IF(A90&lt;様式!$AK$9, 様式!$C$125,様式!$D$123)</f>
        <v>#VALUE!</v>
      </c>
      <c r="H90"/>
    </row>
    <row r="91" spans="1:8" x14ac:dyDescent="0.5">
      <c r="A91" s="1">
        <v>43645</v>
      </c>
      <c r="B91" s="2">
        <v>6</v>
      </c>
      <c r="C91" s="2">
        <v>29</v>
      </c>
      <c r="D91" s="3" t="s">
        <v>15</v>
      </c>
      <c r="F91" t="e">
        <f>IF(A91&lt;様式!$AK$9, 様式!$C$125,様式!$D$123)</f>
        <v>#VALUE!</v>
      </c>
      <c r="G91" t="e">
        <f>IF(A91&lt;様式!$AK$9, 様式!$C$125,様式!$D$123)</f>
        <v>#VALUE!</v>
      </c>
      <c r="H91"/>
    </row>
    <row r="92" spans="1:8" x14ac:dyDescent="0.5">
      <c r="A92" s="1">
        <v>43646</v>
      </c>
      <c r="B92" s="2">
        <v>6</v>
      </c>
      <c r="C92" s="2">
        <v>30</v>
      </c>
      <c r="D92" s="4" t="s">
        <v>3</v>
      </c>
      <c r="F92" t="e">
        <f>IF(A92&lt;様式!$AK$9, 様式!$C$125,様式!$D$123)</f>
        <v>#VALUE!</v>
      </c>
      <c r="G92" t="e">
        <f>IF(A92&lt;様式!$AK$9, 様式!$C$125,様式!$D$123)</f>
        <v>#VALUE!</v>
      </c>
      <c r="H92"/>
    </row>
    <row r="93" spans="1:8" x14ac:dyDescent="0.5">
      <c r="A93" s="1">
        <v>43647</v>
      </c>
      <c r="B93" s="2">
        <v>7</v>
      </c>
      <c r="C93" s="2">
        <v>1</v>
      </c>
      <c r="D93" s="2" t="s">
        <v>1</v>
      </c>
      <c r="F93" t="e">
        <f>IF(A93&lt;様式!$AK$9, 様式!$C$125,様式!$D$123)</f>
        <v>#VALUE!</v>
      </c>
      <c r="G93" t="e">
        <f>IF(A93&lt;様式!$AK$9, 様式!$C$125,様式!$D$123)</f>
        <v>#VALUE!</v>
      </c>
      <c r="H93"/>
    </row>
    <row r="94" spans="1:8" x14ac:dyDescent="0.5">
      <c r="A94" s="1">
        <v>43648</v>
      </c>
      <c r="B94" s="2">
        <v>7</v>
      </c>
      <c r="C94" s="2">
        <v>2</v>
      </c>
      <c r="D94" s="2" t="s">
        <v>10</v>
      </c>
      <c r="F94" t="e">
        <f>IF(A94&lt;様式!$AK$9, 様式!$C$125,様式!$D$123)</f>
        <v>#VALUE!</v>
      </c>
      <c r="G94" t="e">
        <f>IF(A94&lt;様式!$AK$9, 様式!$C$125,様式!$D$123)</f>
        <v>#VALUE!</v>
      </c>
      <c r="H94"/>
    </row>
    <row r="95" spans="1:8" x14ac:dyDescent="0.5">
      <c r="A95" s="1">
        <v>43649</v>
      </c>
      <c r="B95" s="2">
        <v>7</v>
      </c>
      <c r="C95" s="2">
        <v>3</v>
      </c>
      <c r="D95" s="2" t="s">
        <v>12</v>
      </c>
      <c r="F95" t="e">
        <f>IF(A95&lt;様式!$AK$9, 様式!$C$125,様式!$D$123)</f>
        <v>#VALUE!</v>
      </c>
      <c r="G95" t="e">
        <f>IF(A95&lt;様式!$AK$9, 様式!$C$125,様式!$D$123)</f>
        <v>#VALUE!</v>
      </c>
      <c r="H95"/>
    </row>
    <row r="96" spans="1:8" x14ac:dyDescent="0.5">
      <c r="A96" s="1">
        <v>43650</v>
      </c>
      <c r="B96" s="2">
        <v>7</v>
      </c>
      <c r="C96" s="2">
        <v>4</v>
      </c>
      <c r="D96" s="2" t="s">
        <v>13</v>
      </c>
      <c r="F96" t="e">
        <f>IF(A96&lt;様式!$AK$9, 様式!$C$125,様式!$D$123)</f>
        <v>#VALUE!</v>
      </c>
      <c r="G96" t="e">
        <f>IF(A96&lt;様式!$AK$9, 様式!$C$125,様式!$D$123)</f>
        <v>#VALUE!</v>
      </c>
      <c r="H96"/>
    </row>
    <row r="97" spans="1:8" x14ac:dyDescent="0.5">
      <c r="A97" s="1">
        <v>43651</v>
      </c>
      <c r="B97" s="2">
        <v>7</v>
      </c>
      <c r="C97" s="2">
        <v>5</v>
      </c>
      <c r="D97" s="2" t="s">
        <v>14</v>
      </c>
      <c r="F97" t="e">
        <f>IF(A97&lt;様式!$AK$9, 様式!$C$125,様式!$D$123)</f>
        <v>#VALUE!</v>
      </c>
      <c r="G97" t="e">
        <f>IF(A97&lt;様式!$AK$9, 様式!$C$125,様式!$D$123)</f>
        <v>#VALUE!</v>
      </c>
      <c r="H97"/>
    </row>
    <row r="98" spans="1:8" x14ac:dyDescent="0.5">
      <c r="A98" s="1">
        <v>43652</v>
      </c>
      <c r="B98" s="2">
        <v>7</v>
      </c>
      <c r="C98" s="2">
        <v>6</v>
      </c>
      <c r="D98" s="3" t="s">
        <v>15</v>
      </c>
      <c r="F98" t="e">
        <f>IF(A98&lt;様式!$AK$9, 様式!$C$125,様式!$D$123)</f>
        <v>#VALUE!</v>
      </c>
      <c r="G98" t="e">
        <f>IF(A98&lt;様式!$AK$9, 様式!$C$125,様式!$D$123)</f>
        <v>#VALUE!</v>
      </c>
      <c r="H98"/>
    </row>
    <row r="99" spans="1:8" x14ac:dyDescent="0.5">
      <c r="A99" s="1">
        <v>43653</v>
      </c>
      <c r="B99" s="2">
        <v>7</v>
      </c>
      <c r="C99" s="2">
        <v>7</v>
      </c>
      <c r="D99" s="4" t="s">
        <v>3</v>
      </c>
      <c r="F99" t="e">
        <f>IF(A99&lt;様式!$AK$9, 様式!$C$125,様式!$D$123)</f>
        <v>#VALUE!</v>
      </c>
      <c r="G99" t="e">
        <f>IF(A99&lt;様式!$AK$9, 様式!$C$125,様式!$D$123)</f>
        <v>#VALUE!</v>
      </c>
      <c r="H99"/>
    </row>
    <row r="100" spans="1:8" x14ac:dyDescent="0.5">
      <c r="A100" s="1">
        <v>43654</v>
      </c>
      <c r="B100" s="2">
        <v>7</v>
      </c>
      <c r="C100" s="2">
        <v>8</v>
      </c>
      <c r="D100" s="2" t="s">
        <v>1</v>
      </c>
      <c r="F100" t="e">
        <f>IF(A100&lt;様式!$AK$9, 様式!$C$125,様式!$D$123)</f>
        <v>#VALUE!</v>
      </c>
      <c r="G100" t="e">
        <f>IF(A100&lt;様式!$AK$9, 様式!$C$125,様式!$D$123)</f>
        <v>#VALUE!</v>
      </c>
      <c r="H100"/>
    </row>
    <row r="101" spans="1:8" x14ac:dyDescent="0.5">
      <c r="A101" s="1">
        <v>43655</v>
      </c>
      <c r="B101" s="2">
        <v>7</v>
      </c>
      <c r="C101" s="2">
        <v>9</v>
      </c>
      <c r="D101" s="2" t="s">
        <v>10</v>
      </c>
      <c r="F101" t="e">
        <f>IF(A101&lt;様式!$AK$9, 様式!$C$125,様式!$D$123)</f>
        <v>#VALUE!</v>
      </c>
      <c r="G101" t="e">
        <f>IF(A101&lt;様式!$AK$9, 様式!$C$125,様式!$D$123)</f>
        <v>#VALUE!</v>
      </c>
      <c r="H101"/>
    </row>
    <row r="102" spans="1:8" x14ac:dyDescent="0.5">
      <c r="A102" s="1">
        <v>43656</v>
      </c>
      <c r="B102" s="2">
        <v>7</v>
      </c>
      <c r="C102" s="2">
        <v>10</v>
      </c>
      <c r="D102" s="2" t="s">
        <v>12</v>
      </c>
      <c r="F102" t="e">
        <f>IF(A102&lt;様式!$AK$9, 様式!$C$125,様式!$D$123)</f>
        <v>#VALUE!</v>
      </c>
      <c r="G102" t="e">
        <f>IF(A102&lt;様式!$AK$9, 様式!$C$125,様式!$D$123)</f>
        <v>#VALUE!</v>
      </c>
      <c r="H102"/>
    </row>
    <row r="103" spans="1:8" x14ac:dyDescent="0.5">
      <c r="A103" s="1">
        <v>43657</v>
      </c>
      <c r="B103" s="2">
        <v>7</v>
      </c>
      <c r="C103" s="2">
        <v>11</v>
      </c>
      <c r="D103" s="2" t="s">
        <v>13</v>
      </c>
      <c r="F103" t="e">
        <f>IF(A103&lt;様式!$AK$9, 様式!$C$125,様式!$D$123)</f>
        <v>#VALUE!</v>
      </c>
      <c r="G103" t="e">
        <f>IF(A103&lt;様式!$AK$9, 様式!$C$125,様式!$D$123)</f>
        <v>#VALUE!</v>
      </c>
      <c r="H103"/>
    </row>
    <row r="104" spans="1:8" x14ac:dyDescent="0.5">
      <c r="A104" s="1">
        <v>43658</v>
      </c>
      <c r="B104" s="2">
        <v>7</v>
      </c>
      <c r="C104" s="2">
        <v>12</v>
      </c>
      <c r="D104" s="2" t="s">
        <v>14</v>
      </c>
      <c r="F104" t="e">
        <f>IF(A104&lt;様式!$AK$9, 様式!$C$125,様式!$D$123)</f>
        <v>#VALUE!</v>
      </c>
      <c r="G104" t="e">
        <f>IF(A104&lt;様式!$AK$9, 様式!$C$125,様式!$D$123)</f>
        <v>#VALUE!</v>
      </c>
      <c r="H104"/>
    </row>
    <row r="105" spans="1:8" x14ac:dyDescent="0.5">
      <c r="A105" s="1">
        <v>43659</v>
      </c>
      <c r="B105" s="2">
        <v>7</v>
      </c>
      <c r="C105" s="2">
        <v>13</v>
      </c>
      <c r="D105" s="3" t="s">
        <v>15</v>
      </c>
      <c r="F105" t="e">
        <f>IF(A105&lt;様式!$AK$9, 様式!$C$125,様式!$D$123)</f>
        <v>#VALUE!</v>
      </c>
      <c r="G105" t="e">
        <f>IF(A105&lt;様式!$AK$9, 様式!$C$125,様式!$D$123)</f>
        <v>#VALUE!</v>
      </c>
      <c r="H105"/>
    </row>
    <row r="106" spans="1:8" x14ac:dyDescent="0.5">
      <c r="A106" s="1">
        <v>43660</v>
      </c>
      <c r="B106" s="2">
        <v>7</v>
      </c>
      <c r="C106" s="2">
        <v>14</v>
      </c>
      <c r="D106" s="4" t="s">
        <v>3</v>
      </c>
      <c r="F106" t="e">
        <f>IF(A106&lt;様式!$AK$9, 様式!$C$125,様式!$D$123)</f>
        <v>#VALUE!</v>
      </c>
      <c r="G106" t="e">
        <f>IF(A106&lt;様式!$AK$9, 様式!$C$125,様式!$D$123)</f>
        <v>#VALUE!</v>
      </c>
      <c r="H106"/>
    </row>
    <row r="107" spans="1:8" x14ac:dyDescent="0.5">
      <c r="A107" s="1">
        <v>43661</v>
      </c>
      <c r="B107" s="2">
        <v>7</v>
      </c>
      <c r="C107" s="2">
        <v>15</v>
      </c>
      <c r="D107" s="2" t="s">
        <v>1</v>
      </c>
      <c r="E107" s="7" t="s">
        <v>21</v>
      </c>
      <c r="F107" s="2" t="s">
        <v>67</v>
      </c>
      <c r="G107" s="2" t="s">
        <v>67</v>
      </c>
      <c r="H107" s="2" t="s">
        <v>35</v>
      </c>
    </row>
    <row r="108" spans="1:8" x14ac:dyDescent="0.5">
      <c r="A108" s="1">
        <v>43662</v>
      </c>
      <c r="B108" s="2">
        <v>7</v>
      </c>
      <c r="C108" s="2">
        <v>16</v>
      </c>
      <c r="D108" s="2" t="s">
        <v>10</v>
      </c>
      <c r="F108" t="e">
        <f>IF(A108&lt;様式!$AK$9, 様式!$C$125,様式!$D$123)</f>
        <v>#VALUE!</v>
      </c>
      <c r="G108" t="e">
        <f>IF(A108&lt;様式!$AK$9, 様式!$C$125,様式!$D$123)</f>
        <v>#VALUE!</v>
      </c>
      <c r="H108"/>
    </row>
    <row r="109" spans="1:8" x14ac:dyDescent="0.5">
      <c r="A109" s="1">
        <v>43663</v>
      </c>
      <c r="B109" s="2">
        <v>7</v>
      </c>
      <c r="C109" s="2">
        <v>17</v>
      </c>
      <c r="D109" s="2" t="s">
        <v>12</v>
      </c>
      <c r="F109" t="e">
        <f>IF(A109&lt;様式!$AK$9, 様式!$C$125,様式!$D$123)</f>
        <v>#VALUE!</v>
      </c>
      <c r="G109" t="e">
        <f>IF(A109&lt;様式!$AK$9, 様式!$C$125,様式!$D$123)</f>
        <v>#VALUE!</v>
      </c>
      <c r="H109"/>
    </row>
    <row r="110" spans="1:8" x14ac:dyDescent="0.5">
      <c r="A110" s="1">
        <v>43664</v>
      </c>
      <c r="B110" s="2">
        <v>7</v>
      </c>
      <c r="C110" s="2">
        <v>18</v>
      </c>
      <c r="D110" s="2" t="s">
        <v>13</v>
      </c>
      <c r="F110" t="e">
        <f>IF(A110&lt;様式!$AK$9, 様式!$C$125,様式!$D$123)</f>
        <v>#VALUE!</v>
      </c>
      <c r="G110" t="e">
        <f>IF(A110&lt;様式!$AK$9, 様式!$C$125,様式!$D$123)</f>
        <v>#VALUE!</v>
      </c>
      <c r="H110"/>
    </row>
    <row r="111" spans="1:8" x14ac:dyDescent="0.5">
      <c r="A111" s="1">
        <v>43665</v>
      </c>
      <c r="B111" s="2">
        <v>7</v>
      </c>
      <c r="C111" s="2">
        <v>19</v>
      </c>
      <c r="D111" s="2" t="s">
        <v>14</v>
      </c>
      <c r="F111" t="e">
        <f>IF(A111&lt;様式!$AK$9, 様式!$C$125,様式!$D$123)</f>
        <v>#VALUE!</v>
      </c>
      <c r="G111" t="e">
        <f>IF(A111&lt;様式!$AK$9, 様式!$C$125,様式!$D$123)</f>
        <v>#VALUE!</v>
      </c>
      <c r="H111"/>
    </row>
    <row r="112" spans="1:8" x14ac:dyDescent="0.5">
      <c r="A112" s="1">
        <v>43666</v>
      </c>
      <c r="B112" s="2">
        <v>7</v>
      </c>
      <c r="C112" s="2">
        <v>20</v>
      </c>
      <c r="D112" s="3" t="s">
        <v>15</v>
      </c>
      <c r="F112" t="e">
        <f>IF(A112&lt;様式!$AK$9, 様式!$C$125,様式!$D$123)</f>
        <v>#VALUE!</v>
      </c>
      <c r="G112" t="e">
        <f>IF(A112&lt;様式!$AK$9, 様式!$C$125,様式!$D$123)</f>
        <v>#VALUE!</v>
      </c>
      <c r="H112"/>
    </row>
    <row r="113" spans="1:8" x14ac:dyDescent="0.5">
      <c r="A113" s="1">
        <v>43667</v>
      </c>
      <c r="B113" s="2">
        <v>7</v>
      </c>
      <c r="C113" s="2">
        <v>21</v>
      </c>
      <c r="D113" s="4" t="s">
        <v>3</v>
      </c>
      <c r="F113" t="e">
        <f>IF(A113&lt;様式!$AK$9, 様式!$C$125,様式!$D$123)</f>
        <v>#VALUE!</v>
      </c>
      <c r="G113" t="e">
        <f>IF(A113&lt;様式!$AK$9, 様式!$C$125,様式!$D$123)</f>
        <v>#VALUE!</v>
      </c>
      <c r="H113"/>
    </row>
    <row r="114" spans="1:8" x14ac:dyDescent="0.5">
      <c r="A114" s="1">
        <v>43668</v>
      </c>
      <c r="B114" s="2">
        <v>7</v>
      </c>
      <c r="C114" s="2">
        <v>22</v>
      </c>
      <c r="D114" s="2" t="s">
        <v>1</v>
      </c>
      <c r="F114" t="e">
        <f>IF(A114&lt;様式!$AK$9, 様式!$C$125,様式!$D$123)</f>
        <v>#VALUE!</v>
      </c>
      <c r="G114" t="e">
        <f>IF(A114&lt;様式!$AK$9, 様式!$C$125,様式!$D$123)</f>
        <v>#VALUE!</v>
      </c>
      <c r="H114"/>
    </row>
    <row r="115" spans="1:8" x14ac:dyDescent="0.5">
      <c r="A115" s="1">
        <v>43669</v>
      </c>
      <c r="B115" s="2">
        <v>7</v>
      </c>
      <c r="C115" s="2">
        <v>23</v>
      </c>
      <c r="D115" s="2" t="s">
        <v>10</v>
      </c>
      <c r="F115" t="e">
        <f>IF(A115&lt;様式!$AK$9, 様式!$C$125,様式!$D$123)</f>
        <v>#VALUE!</v>
      </c>
      <c r="G115" t="e">
        <f>IF(A115&lt;様式!$AK$9, 様式!$C$125,様式!$D$123)</f>
        <v>#VALUE!</v>
      </c>
      <c r="H115"/>
    </row>
    <row r="116" spans="1:8" x14ac:dyDescent="0.5">
      <c r="A116" s="1">
        <v>43670</v>
      </c>
      <c r="B116" s="2">
        <v>7</v>
      </c>
      <c r="C116" s="2">
        <v>24</v>
      </c>
      <c r="D116" s="2" t="s">
        <v>12</v>
      </c>
      <c r="F116" t="e">
        <f>IF(A116&lt;様式!$AK$9, 様式!$C$125,様式!$D$123)</f>
        <v>#VALUE!</v>
      </c>
      <c r="G116" t="e">
        <f>IF(A116&lt;様式!$AK$9, 様式!$C$125,様式!$D$123)</f>
        <v>#VALUE!</v>
      </c>
      <c r="H116"/>
    </row>
    <row r="117" spans="1:8" x14ac:dyDescent="0.5">
      <c r="A117" s="1">
        <v>43671</v>
      </c>
      <c r="B117" s="2">
        <v>7</v>
      </c>
      <c r="C117" s="2">
        <v>25</v>
      </c>
      <c r="D117" s="2" t="s">
        <v>13</v>
      </c>
      <c r="F117" t="e">
        <f>IF(A117&lt;様式!$AK$9, 様式!$C$125,様式!$D$123)</f>
        <v>#VALUE!</v>
      </c>
      <c r="G117" t="e">
        <f>IF(A117&lt;様式!$AK$9, 様式!$C$125,様式!$D$123)</f>
        <v>#VALUE!</v>
      </c>
      <c r="H117"/>
    </row>
    <row r="118" spans="1:8" x14ac:dyDescent="0.5">
      <c r="A118" s="1">
        <v>43672</v>
      </c>
      <c r="B118" s="2">
        <v>7</v>
      </c>
      <c r="C118" s="2">
        <v>26</v>
      </c>
      <c r="D118" s="2" t="s">
        <v>14</v>
      </c>
      <c r="F118" t="e">
        <f>IF(A118&lt;様式!$AK$9, 様式!$C$125,様式!$D$123)</f>
        <v>#VALUE!</v>
      </c>
      <c r="G118" t="e">
        <f>IF(A118&lt;様式!$AK$9, 様式!$C$125,様式!$D$123)</f>
        <v>#VALUE!</v>
      </c>
      <c r="H118"/>
    </row>
    <row r="119" spans="1:8" x14ac:dyDescent="0.5">
      <c r="A119" s="1">
        <v>43673</v>
      </c>
      <c r="B119" s="2">
        <v>7</v>
      </c>
      <c r="C119" s="2">
        <v>27</v>
      </c>
      <c r="D119" s="3" t="s">
        <v>15</v>
      </c>
      <c r="F119" t="e">
        <f>IF(A119&lt;様式!$AK$9, 様式!$C$125,様式!$D$123)</f>
        <v>#VALUE!</v>
      </c>
      <c r="G119" t="e">
        <f>IF(A119&lt;様式!$AK$9, 様式!$C$125,様式!$D$123)</f>
        <v>#VALUE!</v>
      </c>
      <c r="H119"/>
    </row>
    <row r="120" spans="1:8" x14ac:dyDescent="0.5">
      <c r="A120" s="1">
        <v>43674</v>
      </c>
      <c r="B120" s="2">
        <v>7</v>
      </c>
      <c r="C120" s="2">
        <v>28</v>
      </c>
      <c r="D120" s="4" t="s">
        <v>3</v>
      </c>
      <c r="F120" t="e">
        <f>IF(A120&lt;様式!$AK$9, 様式!$C$125,様式!$D$123)</f>
        <v>#VALUE!</v>
      </c>
      <c r="G120" t="e">
        <f>IF(A120&lt;様式!$AK$9, 様式!$C$125,様式!$D$123)</f>
        <v>#VALUE!</v>
      </c>
      <c r="H120"/>
    </row>
    <row r="121" spans="1:8" x14ac:dyDescent="0.5">
      <c r="A121" s="1">
        <v>43675</v>
      </c>
      <c r="B121" s="2">
        <v>7</v>
      </c>
      <c r="C121" s="2">
        <v>29</v>
      </c>
      <c r="D121" s="2" t="s">
        <v>1</v>
      </c>
      <c r="F121" t="e">
        <f>IF(A121&lt;様式!$AK$9, 様式!$C$125,様式!$D$123)</f>
        <v>#VALUE!</v>
      </c>
      <c r="G121" t="e">
        <f>IF(A121&lt;様式!$AK$9, 様式!$C$125,様式!$D$123)</f>
        <v>#VALUE!</v>
      </c>
      <c r="H121"/>
    </row>
    <row r="122" spans="1:8" x14ac:dyDescent="0.5">
      <c r="A122" s="1">
        <v>43676</v>
      </c>
      <c r="B122" s="2">
        <v>7</v>
      </c>
      <c r="C122" s="2">
        <v>30</v>
      </c>
      <c r="D122" s="2" t="s">
        <v>10</v>
      </c>
      <c r="F122" t="e">
        <f>IF(A122&lt;様式!$AK$9, 様式!$C$125,様式!$D$123)</f>
        <v>#VALUE!</v>
      </c>
      <c r="G122" t="e">
        <f>IF(A122&lt;様式!$AK$9, 様式!$C$125,様式!$D$123)</f>
        <v>#VALUE!</v>
      </c>
      <c r="H122"/>
    </row>
    <row r="123" spans="1:8" x14ac:dyDescent="0.5">
      <c r="A123" s="1">
        <v>43677</v>
      </c>
      <c r="B123" s="2">
        <v>7</v>
      </c>
      <c r="C123" s="2">
        <v>31</v>
      </c>
      <c r="D123" s="2" t="s">
        <v>12</v>
      </c>
      <c r="F123" t="e">
        <f>IF(A123&lt;様式!$AK$9, 様式!$C$125,様式!$D$123)</f>
        <v>#VALUE!</v>
      </c>
      <c r="G123" t="e">
        <f>IF(A123&lt;様式!$AK$9, 様式!$C$125,様式!$D$123)</f>
        <v>#VALUE!</v>
      </c>
      <c r="H123"/>
    </row>
    <row r="124" spans="1:8" x14ac:dyDescent="0.5">
      <c r="A124" s="1">
        <v>43678</v>
      </c>
      <c r="B124" s="2">
        <v>8</v>
      </c>
      <c r="C124" s="2">
        <v>1</v>
      </c>
      <c r="D124" s="2" t="s">
        <v>13</v>
      </c>
      <c r="F124" t="e">
        <f>IF(A124&lt;様式!$AK$9, 様式!$C$125,様式!$D$123)</f>
        <v>#VALUE!</v>
      </c>
      <c r="G124" t="e">
        <f>IF(A124&lt;様式!$AK$9, 様式!$C$125,様式!$D$123)</f>
        <v>#VALUE!</v>
      </c>
      <c r="H124"/>
    </row>
    <row r="125" spans="1:8" x14ac:dyDescent="0.5">
      <c r="A125" s="1">
        <v>43679</v>
      </c>
      <c r="B125" s="2">
        <v>8</v>
      </c>
      <c r="C125" s="2">
        <v>2</v>
      </c>
      <c r="D125" s="2" t="s">
        <v>14</v>
      </c>
      <c r="F125" t="e">
        <f>IF(A125&lt;様式!$AK$9, 様式!$C$125,様式!$D$123)</f>
        <v>#VALUE!</v>
      </c>
      <c r="G125" t="e">
        <f>IF(A125&lt;様式!$AK$9, 様式!$C$125,様式!$D$123)</f>
        <v>#VALUE!</v>
      </c>
      <c r="H125"/>
    </row>
    <row r="126" spans="1:8" x14ac:dyDescent="0.5">
      <c r="A126" s="1">
        <v>43680</v>
      </c>
      <c r="B126" s="2">
        <v>8</v>
      </c>
      <c r="C126" s="2">
        <v>3</v>
      </c>
      <c r="D126" s="3" t="s">
        <v>15</v>
      </c>
      <c r="F126" t="e">
        <f>IF(A126&lt;様式!$AK$9, 様式!$C$125,様式!$D$123)</f>
        <v>#VALUE!</v>
      </c>
      <c r="G126" t="e">
        <f>IF(A126&lt;様式!$AK$9, 様式!$C$125,様式!$D$123)</f>
        <v>#VALUE!</v>
      </c>
      <c r="H126"/>
    </row>
    <row r="127" spans="1:8" x14ac:dyDescent="0.5">
      <c r="A127" s="1">
        <v>43681</v>
      </c>
      <c r="B127" s="2">
        <v>8</v>
      </c>
      <c r="C127" s="2">
        <v>4</v>
      </c>
      <c r="D127" s="4" t="s">
        <v>3</v>
      </c>
      <c r="F127" t="e">
        <f>IF(A127&lt;様式!$AK$9, 様式!$C$125,様式!$D$123)</f>
        <v>#VALUE!</v>
      </c>
      <c r="G127" t="e">
        <f>IF(A127&lt;様式!$AK$9, 様式!$C$125,様式!$D$123)</f>
        <v>#VALUE!</v>
      </c>
      <c r="H127"/>
    </row>
    <row r="128" spans="1:8" x14ac:dyDescent="0.5">
      <c r="A128" s="1">
        <v>43682</v>
      </c>
      <c r="B128" s="2">
        <v>8</v>
      </c>
      <c r="C128" s="2">
        <v>5</v>
      </c>
      <c r="D128" s="2" t="s">
        <v>1</v>
      </c>
      <c r="F128" t="e">
        <f>IF(A128&lt;様式!$AK$9, 様式!$C$125,様式!$D$123)</f>
        <v>#VALUE!</v>
      </c>
      <c r="G128" t="e">
        <f>IF(A128&lt;様式!$AK$9, 様式!$C$125,様式!$D$123)</f>
        <v>#VALUE!</v>
      </c>
      <c r="H128"/>
    </row>
    <row r="129" spans="1:8" x14ac:dyDescent="0.5">
      <c r="A129" s="1">
        <v>43683</v>
      </c>
      <c r="B129" s="2">
        <v>8</v>
      </c>
      <c r="C129" s="2">
        <v>6</v>
      </c>
      <c r="D129" s="2" t="s">
        <v>10</v>
      </c>
      <c r="F129" t="e">
        <f>IF(A129&lt;様式!$AK$9, 様式!$C$125,様式!$D$123)</f>
        <v>#VALUE!</v>
      </c>
      <c r="G129" t="e">
        <f>IF(A129&lt;様式!$AK$9, 様式!$C$125,様式!$D$123)</f>
        <v>#VALUE!</v>
      </c>
      <c r="H129"/>
    </row>
    <row r="130" spans="1:8" x14ac:dyDescent="0.5">
      <c r="A130" s="1">
        <v>43684</v>
      </c>
      <c r="B130" s="2">
        <v>8</v>
      </c>
      <c r="C130" s="2">
        <v>7</v>
      </c>
      <c r="D130" s="2" t="s">
        <v>12</v>
      </c>
      <c r="F130" t="e">
        <f>IF(A130&lt;様式!$AK$9, 様式!$C$125,様式!$D$123)</f>
        <v>#VALUE!</v>
      </c>
      <c r="G130" t="e">
        <f>IF(A130&lt;様式!$AK$9, 様式!$C$125,様式!$D$123)</f>
        <v>#VALUE!</v>
      </c>
      <c r="H130"/>
    </row>
    <row r="131" spans="1:8" x14ac:dyDescent="0.5">
      <c r="A131" s="1">
        <v>43685</v>
      </c>
      <c r="B131" s="2">
        <v>8</v>
      </c>
      <c r="C131" s="2">
        <v>8</v>
      </c>
      <c r="D131" s="2" t="s">
        <v>13</v>
      </c>
      <c r="F131" t="e">
        <f>IF(A131&lt;様式!$AK$9, 様式!$C$125,様式!$D$123)</f>
        <v>#VALUE!</v>
      </c>
      <c r="G131" t="e">
        <f>IF(A131&lt;様式!$AK$9, 様式!$C$125,様式!$D$123)</f>
        <v>#VALUE!</v>
      </c>
      <c r="H131"/>
    </row>
    <row r="132" spans="1:8" x14ac:dyDescent="0.5">
      <c r="A132" s="1">
        <v>43686</v>
      </c>
      <c r="B132" s="2">
        <v>8</v>
      </c>
      <c r="C132" s="2">
        <v>9</v>
      </c>
      <c r="D132" s="2" t="s">
        <v>14</v>
      </c>
      <c r="F132" t="e">
        <f>IF(A132&lt;様式!$AK$9, 様式!$C$125,様式!$D$123)</f>
        <v>#VALUE!</v>
      </c>
      <c r="G132" t="e">
        <f>IF(A132&lt;様式!$AK$9, 様式!$C$125,様式!$D$123)</f>
        <v>#VALUE!</v>
      </c>
      <c r="H132"/>
    </row>
    <row r="133" spans="1:8" x14ac:dyDescent="0.5">
      <c r="A133" s="1">
        <v>43687</v>
      </c>
      <c r="B133" s="2">
        <v>8</v>
      </c>
      <c r="C133" s="2">
        <v>10</v>
      </c>
      <c r="D133" s="3" t="s">
        <v>15</v>
      </c>
      <c r="F133" t="e">
        <f>IF(A133&lt;様式!$AK$9, 様式!$C$125,様式!$D$123)</f>
        <v>#VALUE!</v>
      </c>
      <c r="G133" t="e">
        <f>IF(A133&lt;様式!$AK$9, 様式!$C$125,様式!$D$123)</f>
        <v>#VALUE!</v>
      </c>
      <c r="H133"/>
    </row>
    <row r="134" spans="1:8" x14ac:dyDescent="0.5">
      <c r="A134" s="1">
        <v>43688</v>
      </c>
      <c r="B134" s="2">
        <v>8</v>
      </c>
      <c r="C134" s="2">
        <v>11</v>
      </c>
      <c r="D134" s="4" t="s">
        <v>3</v>
      </c>
      <c r="E134" t="s">
        <v>22</v>
      </c>
      <c r="F134" s="2" t="e">
        <f>IF(A134&lt;様式!$AK$9, 様式!$C$125,様式!$D$123)</f>
        <v>#VALUE!</v>
      </c>
      <c r="G134" s="2" t="e">
        <f>IF(A134&lt;様式!$AK$9, 様式!$C$125,様式!$D$123)</f>
        <v>#VALUE!</v>
      </c>
      <c r="H134" s="2" t="s">
        <v>35</v>
      </c>
    </row>
    <row r="135" spans="1:8" x14ac:dyDescent="0.5">
      <c r="A135" s="1">
        <v>43689</v>
      </c>
      <c r="B135" s="2">
        <v>8</v>
      </c>
      <c r="C135" s="2">
        <v>12</v>
      </c>
      <c r="D135" s="2" t="s">
        <v>1</v>
      </c>
      <c r="E135" s="7" t="s">
        <v>30</v>
      </c>
      <c r="F135" s="2" t="s">
        <v>67</v>
      </c>
      <c r="G135" s="2" t="s">
        <v>67</v>
      </c>
      <c r="H135" s="2" t="s">
        <v>35</v>
      </c>
    </row>
    <row r="136" spans="1:8" x14ac:dyDescent="0.5">
      <c r="A136" s="1">
        <v>43690</v>
      </c>
      <c r="B136" s="2">
        <v>8</v>
      </c>
      <c r="C136" s="2">
        <v>13</v>
      </c>
      <c r="D136" s="2" t="s">
        <v>10</v>
      </c>
      <c r="F136" t="e">
        <f>IF(A136&lt;様式!$AK$9, 様式!$C$125,様式!$D$123)</f>
        <v>#VALUE!</v>
      </c>
      <c r="G136" t="e">
        <f>IF(A136&lt;様式!$AK$9, 様式!$C$125,様式!$D$123)</f>
        <v>#VALUE!</v>
      </c>
      <c r="H136"/>
    </row>
    <row r="137" spans="1:8" x14ac:dyDescent="0.5">
      <c r="A137" s="1">
        <v>43691</v>
      </c>
      <c r="B137" s="2">
        <v>8</v>
      </c>
      <c r="C137" s="2">
        <v>14</v>
      </c>
      <c r="D137" s="2" t="s">
        <v>12</v>
      </c>
      <c r="F137" t="e">
        <f>IF(A137&lt;様式!$AK$9, 様式!$C$125,様式!$D$123)</f>
        <v>#VALUE!</v>
      </c>
      <c r="G137" t="e">
        <f>IF(A137&lt;様式!$AK$9, 様式!$C$125,様式!$D$123)</f>
        <v>#VALUE!</v>
      </c>
      <c r="H137"/>
    </row>
    <row r="138" spans="1:8" x14ac:dyDescent="0.5">
      <c r="A138" s="1">
        <v>43692</v>
      </c>
      <c r="B138" s="2">
        <v>8</v>
      </c>
      <c r="C138" s="2">
        <v>15</v>
      </c>
      <c r="D138" s="2" t="s">
        <v>13</v>
      </c>
      <c r="F138" t="e">
        <f>IF(A138&lt;様式!$AK$9, 様式!$C$125,様式!$D$123)</f>
        <v>#VALUE!</v>
      </c>
      <c r="G138" t="e">
        <f>IF(A138&lt;様式!$AK$9, 様式!$C$125,様式!$D$123)</f>
        <v>#VALUE!</v>
      </c>
      <c r="H138"/>
    </row>
    <row r="139" spans="1:8" x14ac:dyDescent="0.5">
      <c r="A139" s="1">
        <v>43693</v>
      </c>
      <c r="B139" s="2">
        <v>8</v>
      </c>
      <c r="C139" s="2">
        <v>16</v>
      </c>
      <c r="D139" s="2" t="s">
        <v>14</v>
      </c>
      <c r="F139" t="e">
        <f>IF(A139&lt;様式!$AK$9, 様式!$C$125,様式!$D$123)</f>
        <v>#VALUE!</v>
      </c>
      <c r="G139" t="e">
        <f>IF(A139&lt;様式!$AK$9, 様式!$C$125,様式!$D$123)</f>
        <v>#VALUE!</v>
      </c>
      <c r="H139"/>
    </row>
    <row r="140" spans="1:8" x14ac:dyDescent="0.5">
      <c r="A140" s="1">
        <v>43694</v>
      </c>
      <c r="B140" s="2">
        <v>8</v>
      </c>
      <c r="C140" s="2">
        <v>17</v>
      </c>
      <c r="D140" s="3" t="s">
        <v>15</v>
      </c>
      <c r="F140" t="e">
        <f>IF(A140&lt;様式!$AK$9, 様式!$C$125,様式!$D$123)</f>
        <v>#VALUE!</v>
      </c>
      <c r="G140" t="e">
        <f>IF(A140&lt;様式!$AK$9, 様式!$C$125,様式!$D$123)</f>
        <v>#VALUE!</v>
      </c>
      <c r="H140"/>
    </row>
    <row r="141" spans="1:8" x14ac:dyDescent="0.5">
      <c r="A141" s="1">
        <v>43695</v>
      </c>
      <c r="B141" s="2">
        <v>8</v>
      </c>
      <c r="C141" s="2">
        <v>18</v>
      </c>
      <c r="D141" s="4" t="s">
        <v>3</v>
      </c>
      <c r="F141" t="e">
        <f>IF(A141&lt;様式!$AK$9, 様式!$C$125,様式!$D$123)</f>
        <v>#VALUE!</v>
      </c>
      <c r="G141" t="e">
        <f>IF(A141&lt;様式!$AK$9, 様式!$C$125,様式!$D$123)</f>
        <v>#VALUE!</v>
      </c>
      <c r="H141"/>
    </row>
    <row r="142" spans="1:8" x14ac:dyDescent="0.5">
      <c r="A142" s="1">
        <v>43696</v>
      </c>
      <c r="B142" s="2">
        <v>8</v>
      </c>
      <c r="C142" s="2">
        <v>19</v>
      </c>
      <c r="D142" s="2" t="s">
        <v>1</v>
      </c>
      <c r="F142" t="e">
        <f>IF(A142&lt;様式!$AK$9, 様式!$C$125,様式!$D$123)</f>
        <v>#VALUE!</v>
      </c>
      <c r="G142" t="e">
        <f>IF(A142&lt;様式!$AK$9, 様式!$C$125,様式!$D$123)</f>
        <v>#VALUE!</v>
      </c>
      <c r="H142"/>
    </row>
    <row r="143" spans="1:8" x14ac:dyDescent="0.5">
      <c r="A143" s="1">
        <v>43697</v>
      </c>
      <c r="B143" s="2">
        <v>8</v>
      </c>
      <c r="C143" s="2">
        <v>20</v>
      </c>
      <c r="D143" s="2" t="s">
        <v>10</v>
      </c>
      <c r="F143" t="e">
        <f>IF(A143&lt;様式!$AK$9, 様式!$C$125,様式!$D$123)</f>
        <v>#VALUE!</v>
      </c>
      <c r="G143" t="e">
        <f>IF(A143&lt;様式!$AK$9, 様式!$C$125,様式!$D$123)</f>
        <v>#VALUE!</v>
      </c>
      <c r="H143"/>
    </row>
    <row r="144" spans="1:8" x14ac:dyDescent="0.5">
      <c r="A144" s="1">
        <v>43698</v>
      </c>
      <c r="B144" s="2">
        <v>8</v>
      </c>
      <c r="C144" s="2">
        <v>21</v>
      </c>
      <c r="D144" s="2" t="s">
        <v>12</v>
      </c>
      <c r="F144" t="e">
        <f>IF(A144&lt;様式!$AK$9, 様式!$C$125,様式!$D$123)</f>
        <v>#VALUE!</v>
      </c>
      <c r="G144" t="e">
        <f>IF(A144&lt;様式!$AK$9, 様式!$C$125,様式!$D$123)</f>
        <v>#VALUE!</v>
      </c>
      <c r="H144"/>
    </row>
    <row r="145" spans="1:8" x14ac:dyDescent="0.5">
      <c r="A145" s="1">
        <v>43699</v>
      </c>
      <c r="B145" s="2">
        <v>8</v>
      </c>
      <c r="C145" s="2">
        <v>22</v>
      </c>
      <c r="D145" s="2" t="s">
        <v>13</v>
      </c>
      <c r="F145" t="e">
        <f>IF(A145&lt;様式!$AK$9, 様式!$C$125,様式!$D$123)</f>
        <v>#VALUE!</v>
      </c>
      <c r="G145" t="e">
        <f>IF(A145&lt;様式!$AK$9, 様式!$C$125,様式!$D$123)</f>
        <v>#VALUE!</v>
      </c>
      <c r="H145"/>
    </row>
    <row r="146" spans="1:8" x14ac:dyDescent="0.5">
      <c r="A146" s="1">
        <v>43700</v>
      </c>
      <c r="B146" s="2">
        <v>8</v>
      </c>
      <c r="C146" s="2">
        <v>23</v>
      </c>
      <c r="D146" s="2" t="s">
        <v>14</v>
      </c>
      <c r="F146" t="e">
        <f>IF(A146&lt;様式!$AK$9, 様式!$C$125,様式!$D$123)</f>
        <v>#VALUE!</v>
      </c>
      <c r="G146" t="e">
        <f>IF(A146&lt;様式!$AK$9, 様式!$C$125,様式!$D$123)</f>
        <v>#VALUE!</v>
      </c>
      <c r="H146"/>
    </row>
    <row r="147" spans="1:8" x14ac:dyDescent="0.5">
      <c r="A147" s="1">
        <v>43701</v>
      </c>
      <c r="B147" s="2">
        <v>8</v>
      </c>
      <c r="C147" s="2">
        <v>24</v>
      </c>
      <c r="D147" s="3" t="s">
        <v>15</v>
      </c>
      <c r="F147" t="e">
        <f>IF(A147&lt;様式!$AK$9, 様式!$C$125,様式!$D$123)</f>
        <v>#VALUE!</v>
      </c>
      <c r="G147" t="e">
        <f>IF(A147&lt;様式!$AK$9, 様式!$C$125,様式!$D$123)</f>
        <v>#VALUE!</v>
      </c>
      <c r="H147"/>
    </row>
    <row r="148" spans="1:8" x14ac:dyDescent="0.5">
      <c r="A148" s="1">
        <v>43702</v>
      </c>
      <c r="B148" s="2">
        <v>8</v>
      </c>
      <c r="C148" s="2">
        <v>25</v>
      </c>
      <c r="D148" s="4" t="s">
        <v>3</v>
      </c>
      <c r="F148" t="e">
        <f>IF(A148&lt;様式!$AK$9, 様式!$C$125,様式!$D$123)</f>
        <v>#VALUE!</v>
      </c>
      <c r="G148" t="e">
        <f>IF(A148&lt;様式!$AK$9, 様式!$C$125,様式!$D$123)</f>
        <v>#VALUE!</v>
      </c>
      <c r="H148"/>
    </row>
    <row r="149" spans="1:8" x14ac:dyDescent="0.5">
      <c r="A149" s="1">
        <v>43703</v>
      </c>
      <c r="B149" s="2">
        <v>8</v>
      </c>
      <c r="C149" s="2">
        <v>26</v>
      </c>
      <c r="D149" s="2" t="s">
        <v>1</v>
      </c>
      <c r="F149" t="e">
        <f>IF(A149&lt;様式!$AK$9, 様式!$C$125,様式!$D$123)</f>
        <v>#VALUE!</v>
      </c>
      <c r="G149" t="e">
        <f>IF(A149&lt;様式!$AK$9, 様式!$C$125,様式!$D$123)</f>
        <v>#VALUE!</v>
      </c>
      <c r="H149"/>
    </row>
    <row r="150" spans="1:8" x14ac:dyDescent="0.5">
      <c r="A150" s="1">
        <v>43704</v>
      </c>
      <c r="B150" s="2">
        <v>8</v>
      </c>
      <c r="C150" s="2">
        <v>27</v>
      </c>
      <c r="D150" s="2" t="s">
        <v>10</v>
      </c>
      <c r="F150" t="e">
        <f>IF(A150&lt;様式!$AK$9, 様式!$C$125,様式!$D$123)</f>
        <v>#VALUE!</v>
      </c>
      <c r="G150" t="e">
        <f>IF(A150&lt;様式!$AK$9, 様式!$C$125,様式!$D$123)</f>
        <v>#VALUE!</v>
      </c>
      <c r="H150"/>
    </row>
    <row r="151" spans="1:8" x14ac:dyDescent="0.5">
      <c r="A151" s="1">
        <v>43705</v>
      </c>
      <c r="B151" s="2">
        <v>8</v>
      </c>
      <c r="C151" s="2">
        <v>28</v>
      </c>
      <c r="D151" s="2" t="s">
        <v>12</v>
      </c>
      <c r="F151" t="e">
        <f>IF(A151&lt;様式!$AK$9, 様式!$C$125,様式!$D$123)</f>
        <v>#VALUE!</v>
      </c>
      <c r="G151" t="e">
        <f>IF(A151&lt;様式!$AK$9, 様式!$C$125,様式!$D$123)</f>
        <v>#VALUE!</v>
      </c>
      <c r="H151"/>
    </row>
    <row r="152" spans="1:8" x14ac:dyDescent="0.5">
      <c r="A152" s="1">
        <v>43706</v>
      </c>
      <c r="B152" s="2">
        <v>8</v>
      </c>
      <c r="C152" s="2">
        <v>29</v>
      </c>
      <c r="D152" s="2" t="s">
        <v>13</v>
      </c>
      <c r="F152" t="e">
        <f>IF(A152&lt;様式!$AK$9, 様式!$C$125,様式!$D$123)</f>
        <v>#VALUE!</v>
      </c>
      <c r="G152" t="e">
        <f>IF(A152&lt;様式!$AK$9, 様式!$C$125,様式!$D$123)</f>
        <v>#VALUE!</v>
      </c>
      <c r="H152"/>
    </row>
    <row r="153" spans="1:8" x14ac:dyDescent="0.5">
      <c r="A153" s="1">
        <v>43707</v>
      </c>
      <c r="B153" s="2">
        <v>8</v>
      </c>
      <c r="C153" s="2">
        <v>30</v>
      </c>
      <c r="D153" s="2" t="s">
        <v>14</v>
      </c>
      <c r="F153" t="e">
        <f>IF(A153&lt;様式!$AK$9, 様式!$C$125,様式!$D$123)</f>
        <v>#VALUE!</v>
      </c>
      <c r="G153" t="e">
        <f>IF(A153&lt;様式!$AK$9, 様式!$C$125,様式!$D$123)</f>
        <v>#VALUE!</v>
      </c>
      <c r="H153"/>
    </row>
    <row r="154" spans="1:8" x14ac:dyDescent="0.5">
      <c r="A154" s="1">
        <v>43708</v>
      </c>
      <c r="B154" s="2">
        <v>8</v>
      </c>
      <c r="C154" s="2">
        <v>31</v>
      </c>
      <c r="D154" s="3" t="s">
        <v>15</v>
      </c>
      <c r="F154" t="e">
        <f>IF(A154&lt;様式!$AK$9, 様式!$C$125,様式!$D$123)</f>
        <v>#VALUE!</v>
      </c>
      <c r="G154" t="e">
        <f>IF(A154&lt;様式!$AK$9, 様式!$C$125,様式!$D$123)</f>
        <v>#VALUE!</v>
      </c>
      <c r="H154"/>
    </row>
    <row r="155" spans="1:8" x14ac:dyDescent="0.5">
      <c r="A155" s="1">
        <v>43709</v>
      </c>
      <c r="B155" s="2">
        <v>9</v>
      </c>
      <c r="C155" s="2">
        <v>1</v>
      </c>
      <c r="D155" s="4" t="s">
        <v>3</v>
      </c>
      <c r="F155" t="e">
        <f>IF(A155&lt;様式!$AK$9, 様式!$C$125,様式!$D$123)</f>
        <v>#VALUE!</v>
      </c>
      <c r="G155" t="e">
        <f>IF(A155&lt;様式!$AK$9, 様式!$C$125,様式!$D$123)</f>
        <v>#VALUE!</v>
      </c>
      <c r="H155"/>
    </row>
    <row r="156" spans="1:8" x14ac:dyDescent="0.5">
      <c r="A156" s="1">
        <v>43710</v>
      </c>
      <c r="B156" s="2">
        <v>9</v>
      </c>
      <c r="C156" s="2">
        <v>2</v>
      </c>
      <c r="D156" s="2" t="s">
        <v>1</v>
      </c>
      <c r="F156" t="e">
        <f>IF(A156&lt;様式!$AK$9, 様式!$C$125,様式!$D$123)</f>
        <v>#VALUE!</v>
      </c>
      <c r="G156" t="e">
        <f>IF(A156&lt;様式!$AK$9, 様式!$C$125,様式!$D$123)</f>
        <v>#VALUE!</v>
      </c>
      <c r="H156"/>
    </row>
    <row r="157" spans="1:8" x14ac:dyDescent="0.5">
      <c r="A157" s="1">
        <v>43711</v>
      </c>
      <c r="B157" s="2">
        <v>9</v>
      </c>
      <c r="C157" s="2">
        <v>3</v>
      </c>
      <c r="D157" s="2" t="s">
        <v>10</v>
      </c>
      <c r="F157" t="e">
        <f>IF(A157&lt;様式!$AK$9, 様式!$C$125,様式!$D$123)</f>
        <v>#VALUE!</v>
      </c>
      <c r="G157" t="e">
        <f>IF(A157&lt;様式!$AK$9, 様式!$C$125,様式!$D$123)</f>
        <v>#VALUE!</v>
      </c>
      <c r="H157"/>
    </row>
    <row r="158" spans="1:8" x14ac:dyDescent="0.5">
      <c r="A158" s="1">
        <v>43712</v>
      </c>
      <c r="B158" s="2">
        <v>9</v>
      </c>
      <c r="C158" s="2">
        <v>4</v>
      </c>
      <c r="D158" s="2" t="s">
        <v>12</v>
      </c>
      <c r="F158" t="e">
        <f>IF(A158&lt;様式!$AK$9, 様式!$C$125,様式!$D$123)</f>
        <v>#VALUE!</v>
      </c>
      <c r="G158" t="e">
        <f>IF(A158&lt;様式!$AK$9, 様式!$C$125,様式!$D$123)</f>
        <v>#VALUE!</v>
      </c>
      <c r="H158"/>
    </row>
    <row r="159" spans="1:8" x14ac:dyDescent="0.5">
      <c r="A159" s="1">
        <v>43713</v>
      </c>
      <c r="B159" s="2">
        <v>9</v>
      </c>
      <c r="C159" s="2">
        <v>5</v>
      </c>
      <c r="D159" s="2" t="s">
        <v>13</v>
      </c>
      <c r="F159" t="e">
        <f>IF(A159&lt;様式!$AK$9, 様式!$C$125,様式!$D$123)</f>
        <v>#VALUE!</v>
      </c>
      <c r="G159" t="e">
        <f>IF(A159&lt;様式!$AK$9, 様式!$C$125,様式!$D$123)</f>
        <v>#VALUE!</v>
      </c>
      <c r="H159"/>
    </row>
    <row r="160" spans="1:8" x14ac:dyDescent="0.5">
      <c r="A160" s="1">
        <v>43714</v>
      </c>
      <c r="B160" s="2">
        <v>9</v>
      </c>
      <c r="C160" s="2">
        <v>6</v>
      </c>
      <c r="D160" s="2" t="s">
        <v>14</v>
      </c>
      <c r="F160" t="e">
        <f>IF(A160&lt;様式!$AK$9, 様式!$C$125,様式!$D$123)</f>
        <v>#VALUE!</v>
      </c>
      <c r="G160" t="e">
        <f>IF(A160&lt;様式!$AK$9, 様式!$C$125,様式!$D$123)</f>
        <v>#VALUE!</v>
      </c>
      <c r="H160"/>
    </row>
    <row r="161" spans="1:8" x14ac:dyDescent="0.5">
      <c r="A161" s="1">
        <v>43715</v>
      </c>
      <c r="B161" s="2">
        <v>9</v>
      </c>
      <c r="C161" s="2">
        <v>7</v>
      </c>
      <c r="D161" s="3" t="s">
        <v>15</v>
      </c>
      <c r="F161" t="e">
        <f>IF(A161&lt;様式!$AK$9, 様式!$C$125,様式!$D$123)</f>
        <v>#VALUE!</v>
      </c>
      <c r="G161" t="e">
        <f>IF(A161&lt;様式!$AK$9, 様式!$C$125,様式!$D$123)</f>
        <v>#VALUE!</v>
      </c>
      <c r="H161"/>
    </row>
    <row r="162" spans="1:8" x14ac:dyDescent="0.5">
      <c r="A162" s="1">
        <v>43716</v>
      </c>
      <c r="B162" s="2">
        <v>9</v>
      </c>
      <c r="C162" s="2">
        <v>8</v>
      </c>
      <c r="D162" s="4" t="s">
        <v>3</v>
      </c>
      <c r="F162" t="e">
        <f>IF(A162&lt;様式!$AK$9, 様式!$C$125,様式!$D$123)</f>
        <v>#VALUE!</v>
      </c>
      <c r="G162" t="e">
        <f>IF(A162&lt;様式!$AK$9, 様式!$C$125,様式!$D$123)</f>
        <v>#VALUE!</v>
      </c>
      <c r="H162"/>
    </row>
    <row r="163" spans="1:8" x14ac:dyDescent="0.5">
      <c r="A163" s="1">
        <v>43717</v>
      </c>
      <c r="B163" s="2">
        <v>9</v>
      </c>
      <c r="C163" s="2">
        <v>9</v>
      </c>
      <c r="D163" s="2" t="s">
        <v>1</v>
      </c>
      <c r="F163" t="e">
        <f>IF(A163&lt;様式!$AK$9, 様式!$C$125,様式!$D$123)</f>
        <v>#VALUE!</v>
      </c>
      <c r="G163" t="e">
        <f>IF(A163&lt;様式!$AK$9, 様式!$C$125,様式!$D$123)</f>
        <v>#VALUE!</v>
      </c>
      <c r="H163"/>
    </row>
    <row r="164" spans="1:8" x14ac:dyDescent="0.5">
      <c r="A164" s="1">
        <v>43718</v>
      </c>
      <c r="B164" s="2">
        <v>9</v>
      </c>
      <c r="C164" s="2">
        <v>10</v>
      </c>
      <c r="D164" s="2" t="s">
        <v>10</v>
      </c>
      <c r="F164" t="e">
        <f>IF(A164&lt;様式!$AK$9, 様式!$C$125,様式!$D$123)</f>
        <v>#VALUE!</v>
      </c>
      <c r="G164" t="e">
        <f>IF(A164&lt;様式!$AK$9, 様式!$C$125,様式!$D$123)</f>
        <v>#VALUE!</v>
      </c>
      <c r="H164"/>
    </row>
    <row r="165" spans="1:8" x14ac:dyDescent="0.5">
      <c r="A165" s="1">
        <v>43719</v>
      </c>
      <c r="B165" s="2">
        <v>9</v>
      </c>
      <c r="C165" s="2">
        <v>11</v>
      </c>
      <c r="D165" s="2" t="s">
        <v>12</v>
      </c>
      <c r="F165" t="e">
        <f>IF(A165&lt;様式!$AK$9, 様式!$C$125,様式!$D$123)</f>
        <v>#VALUE!</v>
      </c>
      <c r="G165" t="e">
        <f>IF(A165&lt;様式!$AK$9, 様式!$C$125,様式!$D$123)</f>
        <v>#VALUE!</v>
      </c>
      <c r="H165"/>
    </row>
    <row r="166" spans="1:8" x14ac:dyDescent="0.5">
      <c r="A166" s="1">
        <v>43720</v>
      </c>
      <c r="B166" s="2">
        <v>9</v>
      </c>
      <c r="C166" s="2">
        <v>12</v>
      </c>
      <c r="D166" s="2" t="s">
        <v>13</v>
      </c>
      <c r="F166" t="e">
        <f>IF(A166&lt;様式!$AK$9, 様式!$C$125,様式!$D$123)</f>
        <v>#VALUE!</v>
      </c>
      <c r="G166" t="e">
        <f>IF(A166&lt;様式!$AK$9, 様式!$C$125,様式!$D$123)</f>
        <v>#VALUE!</v>
      </c>
      <c r="H166"/>
    </row>
    <row r="167" spans="1:8" x14ac:dyDescent="0.5">
      <c r="A167" s="1">
        <v>43721</v>
      </c>
      <c r="B167" s="2">
        <v>9</v>
      </c>
      <c r="C167" s="2">
        <v>13</v>
      </c>
      <c r="D167" s="2" t="s">
        <v>14</v>
      </c>
      <c r="F167" t="e">
        <f>IF(A167&lt;様式!$AK$9, 様式!$C$125,様式!$D$123)</f>
        <v>#VALUE!</v>
      </c>
      <c r="G167" t="e">
        <f>IF(A167&lt;様式!$AK$9, 様式!$C$125,様式!$D$123)</f>
        <v>#VALUE!</v>
      </c>
      <c r="H167"/>
    </row>
    <row r="168" spans="1:8" x14ac:dyDescent="0.5">
      <c r="A168" s="1">
        <v>43722</v>
      </c>
      <c r="B168" s="2">
        <v>9</v>
      </c>
      <c r="C168" s="2">
        <v>14</v>
      </c>
      <c r="D168" s="3" t="s">
        <v>15</v>
      </c>
      <c r="F168" t="e">
        <f>IF(A168&lt;様式!$AK$9, 様式!$C$125,様式!$D$123)</f>
        <v>#VALUE!</v>
      </c>
      <c r="G168" t="e">
        <f>IF(A168&lt;様式!$AK$9, 様式!$C$125,様式!$D$123)</f>
        <v>#VALUE!</v>
      </c>
      <c r="H168"/>
    </row>
    <row r="169" spans="1:8" x14ac:dyDescent="0.5">
      <c r="A169" s="1">
        <v>43723</v>
      </c>
      <c r="B169" s="2">
        <v>9</v>
      </c>
      <c r="C169" s="2">
        <v>15</v>
      </c>
      <c r="D169" s="4" t="s">
        <v>3</v>
      </c>
      <c r="F169" t="e">
        <f>IF(A169&lt;様式!$AK$9, 様式!$C$125,様式!$D$123)</f>
        <v>#VALUE!</v>
      </c>
      <c r="G169" t="e">
        <f>IF(A169&lt;様式!$AK$9, 様式!$C$125,様式!$D$123)</f>
        <v>#VALUE!</v>
      </c>
      <c r="H169"/>
    </row>
    <row r="170" spans="1:8" x14ac:dyDescent="0.5">
      <c r="A170" s="1">
        <v>43724</v>
      </c>
      <c r="B170" s="2">
        <v>9</v>
      </c>
      <c r="C170" s="2">
        <v>16</v>
      </c>
      <c r="D170" s="2" t="s">
        <v>1</v>
      </c>
      <c r="E170" s="7" t="s">
        <v>23</v>
      </c>
      <c r="F170" s="2" t="s">
        <v>67</v>
      </c>
      <c r="G170" s="2" t="s">
        <v>67</v>
      </c>
      <c r="H170" s="2" t="s">
        <v>35</v>
      </c>
    </row>
    <row r="171" spans="1:8" x14ac:dyDescent="0.5">
      <c r="A171" s="1">
        <v>43725</v>
      </c>
      <c r="B171" s="2">
        <v>9</v>
      </c>
      <c r="C171" s="2">
        <v>17</v>
      </c>
      <c r="D171" s="2" t="s">
        <v>10</v>
      </c>
      <c r="F171" t="e">
        <f>IF(A171&lt;様式!$AK$9, 様式!$C$125,様式!$D$123)</f>
        <v>#VALUE!</v>
      </c>
      <c r="G171" t="e">
        <f>IF(A171&lt;様式!$AK$9, 様式!$C$125,様式!$D$123)</f>
        <v>#VALUE!</v>
      </c>
      <c r="H171"/>
    </row>
    <row r="172" spans="1:8" x14ac:dyDescent="0.5">
      <c r="A172" s="1">
        <v>43726</v>
      </c>
      <c r="B172" s="2">
        <v>9</v>
      </c>
      <c r="C172" s="2">
        <v>18</v>
      </c>
      <c r="D172" s="2" t="s">
        <v>12</v>
      </c>
      <c r="F172" t="e">
        <f>IF(A172&lt;様式!$AK$9, 様式!$C$125,様式!$D$123)</f>
        <v>#VALUE!</v>
      </c>
      <c r="G172" t="e">
        <f>IF(A172&lt;様式!$AK$9, 様式!$C$125,様式!$D$123)</f>
        <v>#VALUE!</v>
      </c>
      <c r="H172"/>
    </row>
    <row r="173" spans="1:8" x14ac:dyDescent="0.5">
      <c r="A173" s="1">
        <v>43727</v>
      </c>
      <c r="B173" s="2">
        <v>9</v>
      </c>
      <c r="C173" s="2">
        <v>19</v>
      </c>
      <c r="D173" s="2" t="s">
        <v>13</v>
      </c>
      <c r="F173" t="e">
        <f>IF(A173&lt;様式!$AK$9, 様式!$C$125,様式!$D$123)</f>
        <v>#VALUE!</v>
      </c>
      <c r="G173" t="e">
        <f>IF(A173&lt;様式!$AK$9, 様式!$C$125,様式!$D$123)</f>
        <v>#VALUE!</v>
      </c>
      <c r="H173"/>
    </row>
    <row r="174" spans="1:8" x14ac:dyDescent="0.5">
      <c r="A174" s="1">
        <v>43728</v>
      </c>
      <c r="B174" s="2">
        <v>9</v>
      </c>
      <c r="C174" s="2">
        <v>20</v>
      </c>
      <c r="D174" s="2" t="s">
        <v>14</v>
      </c>
      <c r="F174" t="e">
        <f>IF(A174&lt;様式!$AK$9, 様式!$C$125,様式!$D$123)</f>
        <v>#VALUE!</v>
      </c>
      <c r="G174" t="e">
        <f>IF(A174&lt;様式!$AK$9, 様式!$C$125,様式!$D$123)</f>
        <v>#VALUE!</v>
      </c>
      <c r="H174"/>
    </row>
    <row r="175" spans="1:8" x14ac:dyDescent="0.5">
      <c r="A175" s="1">
        <v>43729</v>
      </c>
      <c r="B175" s="2">
        <v>9</v>
      </c>
      <c r="C175" s="2">
        <v>21</v>
      </c>
      <c r="D175" s="3" t="s">
        <v>15</v>
      </c>
      <c r="F175" t="e">
        <f>IF(A175&lt;様式!$AK$9, 様式!$C$125,様式!$D$123)</f>
        <v>#VALUE!</v>
      </c>
      <c r="G175" t="e">
        <f>IF(A175&lt;様式!$AK$9, 様式!$C$125,様式!$D$123)</f>
        <v>#VALUE!</v>
      </c>
      <c r="H175"/>
    </row>
    <row r="176" spans="1:8" x14ac:dyDescent="0.5">
      <c r="A176" s="1">
        <v>43730</v>
      </c>
      <c r="B176" s="2">
        <v>9</v>
      </c>
      <c r="C176" s="2">
        <v>22</v>
      </c>
      <c r="D176" s="4" t="s">
        <v>3</v>
      </c>
      <c r="F176" t="e">
        <f>IF(A176&lt;様式!$AK$9, 様式!$C$125,様式!$D$123)</f>
        <v>#VALUE!</v>
      </c>
      <c r="G176" t="e">
        <f>IF(A176&lt;様式!$AK$9, 様式!$C$125,様式!$D$123)</f>
        <v>#VALUE!</v>
      </c>
      <c r="H176"/>
    </row>
    <row r="177" spans="1:8" x14ac:dyDescent="0.5">
      <c r="A177" s="1">
        <v>43731</v>
      </c>
      <c r="B177" s="2">
        <v>9</v>
      </c>
      <c r="C177" s="2">
        <v>23</v>
      </c>
      <c r="D177" s="2" t="s">
        <v>1</v>
      </c>
      <c r="E177" s="7" t="s">
        <v>24</v>
      </c>
      <c r="F177" s="2" t="s">
        <v>67</v>
      </c>
      <c r="G177" s="2" t="s">
        <v>67</v>
      </c>
      <c r="H177" s="2" t="s">
        <v>35</v>
      </c>
    </row>
    <row r="178" spans="1:8" x14ac:dyDescent="0.5">
      <c r="A178" s="1">
        <v>43732</v>
      </c>
      <c r="B178" s="2">
        <v>9</v>
      </c>
      <c r="C178" s="2">
        <v>24</v>
      </c>
      <c r="D178" s="2" t="s">
        <v>10</v>
      </c>
      <c r="F178" t="e">
        <f>IF(A178&lt;様式!$AK$9, 様式!$C$125,様式!$D$123)</f>
        <v>#VALUE!</v>
      </c>
      <c r="G178" t="e">
        <f>IF(A178&lt;様式!$AK$9, 様式!$C$125,様式!$D$123)</f>
        <v>#VALUE!</v>
      </c>
      <c r="H178"/>
    </row>
    <row r="179" spans="1:8" x14ac:dyDescent="0.5">
      <c r="A179" s="1">
        <v>43733</v>
      </c>
      <c r="B179" s="2">
        <v>9</v>
      </c>
      <c r="C179" s="2">
        <v>25</v>
      </c>
      <c r="D179" s="2" t="s">
        <v>12</v>
      </c>
      <c r="F179" t="e">
        <f>IF(A179&lt;様式!$AK$9, 様式!$C$125,様式!$D$123)</f>
        <v>#VALUE!</v>
      </c>
      <c r="G179" t="e">
        <f>IF(A179&lt;様式!$AK$9, 様式!$C$125,様式!$D$123)</f>
        <v>#VALUE!</v>
      </c>
      <c r="H179"/>
    </row>
    <row r="180" spans="1:8" x14ac:dyDescent="0.5">
      <c r="A180" s="1">
        <v>43734</v>
      </c>
      <c r="B180" s="2">
        <v>9</v>
      </c>
      <c r="C180" s="2">
        <v>26</v>
      </c>
      <c r="D180" s="2" t="s">
        <v>13</v>
      </c>
      <c r="F180" t="e">
        <f>IF(A180&lt;様式!$AK$9, 様式!$C$125,様式!$D$123)</f>
        <v>#VALUE!</v>
      </c>
      <c r="G180" t="e">
        <f>IF(A180&lt;様式!$AK$9, 様式!$C$125,様式!$D$123)</f>
        <v>#VALUE!</v>
      </c>
      <c r="H180"/>
    </row>
    <row r="181" spans="1:8" x14ac:dyDescent="0.5">
      <c r="A181" s="1">
        <v>43735</v>
      </c>
      <c r="B181" s="2">
        <v>9</v>
      </c>
      <c r="C181" s="2">
        <v>27</v>
      </c>
      <c r="D181" s="2" t="s">
        <v>14</v>
      </c>
      <c r="F181" t="e">
        <f>IF(A181&lt;様式!$AK$9, 様式!$C$125,様式!$D$123)</f>
        <v>#VALUE!</v>
      </c>
      <c r="G181" t="e">
        <f>IF(A181&lt;様式!$AK$9, 様式!$C$125,様式!$D$123)</f>
        <v>#VALUE!</v>
      </c>
      <c r="H181"/>
    </row>
    <row r="182" spans="1:8" x14ac:dyDescent="0.5">
      <c r="A182" s="1">
        <v>43736</v>
      </c>
      <c r="B182" s="2">
        <v>9</v>
      </c>
      <c r="C182" s="2">
        <v>28</v>
      </c>
      <c r="D182" s="3" t="s">
        <v>15</v>
      </c>
      <c r="F182" t="e">
        <f>IF(A182&lt;様式!$AK$9, 様式!$C$125,様式!$D$123)</f>
        <v>#VALUE!</v>
      </c>
      <c r="G182" t="e">
        <f>IF(A182&lt;様式!$AK$9, 様式!$C$125,様式!$D$123)</f>
        <v>#VALUE!</v>
      </c>
      <c r="H182"/>
    </row>
    <row r="183" spans="1:8" x14ac:dyDescent="0.5">
      <c r="A183" s="1">
        <v>43737</v>
      </c>
      <c r="B183" s="2">
        <v>9</v>
      </c>
      <c r="C183" s="2">
        <v>29</v>
      </c>
      <c r="D183" s="4" t="s">
        <v>3</v>
      </c>
      <c r="F183" t="e">
        <f>IF(A183&lt;様式!$AK$9, 様式!$C$125,様式!$D$123)</f>
        <v>#VALUE!</v>
      </c>
      <c r="G183" t="e">
        <f>IF(A183&lt;様式!$AK$9, 様式!$C$125,様式!$D$123)</f>
        <v>#VALUE!</v>
      </c>
      <c r="H183"/>
    </row>
    <row r="184" spans="1:8" x14ac:dyDescent="0.5">
      <c r="A184" s="1">
        <v>43738</v>
      </c>
      <c r="B184" s="2">
        <v>9</v>
      </c>
      <c r="C184" s="2">
        <v>30</v>
      </c>
      <c r="D184" s="2" t="s">
        <v>1</v>
      </c>
      <c r="F184" t="e">
        <f>IF(A184&lt;様式!$AK$9, 様式!$C$125,様式!$D$123)</f>
        <v>#VALUE!</v>
      </c>
      <c r="G184" t="e">
        <f>IF(A184&lt;様式!$AK$9, 様式!$C$125,様式!$D$123)</f>
        <v>#VALUE!</v>
      </c>
      <c r="H184"/>
    </row>
    <row r="185" spans="1:8" x14ac:dyDescent="0.5">
      <c r="A185" s="1">
        <v>43739</v>
      </c>
      <c r="B185" s="2">
        <v>10</v>
      </c>
      <c r="C185" s="2">
        <v>1</v>
      </c>
      <c r="D185" s="2" t="s">
        <v>10</v>
      </c>
      <c r="F185" t="e">
        <f>IF(A185&lt;様式!$AK$9, 様式!$C$125,様式!$D$123)</f>
        <v>#VALUE!</v>
      </c>
      <c r="G185" t="e">
        <f>IF(A185&lt;様式!$AK$9, 様式!$C$125,様式!$D$123)</f>
        <v>#VALUE!</v>
      </c>
      <c r="H185"/>
    </row>
    <row r="186" spans="1:8" x14ac:dyDescent="0.5">
      <c r="A186" s="1">
        <v>43740</v>
      </c>
      <c r="B186" s="2">
        <v>10</v>
      </c>
      <c r="C186" s="2">
        <v>2</v>
      </c>
      <c r="D186" s="2" t="s">
        <v>12</v>
      </c>
      <c r="F186" t="e">
        <f>IF(A186&lt;様式!$AK$9, 様式!$C$125,様式!$D$123)</f>
        <v>#VALUE!</v>
      </c>
      <c r="G186" t="e">
        <f>IF(A186&lt;様式!$AK$9, 様式!$C$125,様式!$D$123)</f>
        <v>#VALUE!</v>
      </c>
      <c r="H186"/>
    </row>
    <row r="187" spans="1:8" x14ac:dyDescent="0.5">
      <c r="A187" s="1">
        <v>43741</v>
      </c>
      <c r="B187" s="2">
        <v>10</v>
      </c>
      <c r="C187" s="2">
        <v>3</v>
      </c>
      <c r="D187" s="2" t="s">
        <v>13</v>
      </c>
      <c r="F187" t="e">
        <f>IF(A187&lt;様式!$AK$9, 様式!$C$125,様式!$D$123)</f>
        <v>#VALUE!</v>
      </c>
      <c r="G187" t="e">
        <f>IF(A187&lt;様式!$AK$9, 様式!$C$125,様式!$D$123)</f>
        <v>#VALUE!</v>
      </c>
      <c r="H187"/>
    </row>
    <row r="188" spans="1:8" x14ac:dyDescent="0.5">
      <c r="A188" s="1">
        <v>43742</v>
      </c>
      <c r="B188" s="2">
        <v>10</v>
      </c>
      <c r="C188" s="2">
        <v>4</v>
      </c>
      <c r="D188" s="2" t="s">
        <v>14</v>
      </c>
      <c r="F188" t="e">
        <f>IF(A188&lt;様式!$AK$9, 様式!$C$125,様式!$D$123)</f>
        <v>#VALUE!</v>
      </c>
      <c r="G188" t="e">
        <f>IF(A188&lt;様式!$AK$9, 様式!$C$125,様式!$D$123)</f>
        <v>#VALUE!</v>
      </c>
      <c r="H188"/>
    </row>
    <row r="189" spans="1:8" x14ac:dyDescent="0.5">
      <c r="A189" s="1">
        <v>43743</v>
      </c>
      <c r="B189" s="2">
        <v>10</v>
      </c>
      <c r="C189" s="2">
        <v>5</v>
      </c>
      <c r="D189" s="3" t="s">
        <v>15</v>
      </c>
      <c r="F189" t="e">
        <f>IF(A189&lt;様式!$AK$9, 様式!$C$125,様式!$D$123)</f>
        <v>#VALUE!</v>
      </c>
      <c r="G189" t="e">
        <f>IF(A189&lt;様式!$AK$9, 様式!$C$125,様式!$D$123)</f>
        <v>#VALUE!</v>
      </c>
      <c r="H189"/>
    </row>
    <row r="190" spans="1:8" x14ac:dyDescent="0.5">
      <c r="A190" s="1">
        <v>43744</v>
      </c>
      <c r="B190" s="2">
        <v>10</v>
      </c>
      <c r="C190" s="2">
        <v>6</v>
      </c>
      <c r="D190" s="4" t="s">
        <v>3</v>
      </c>
      <c r="F190" t="e">
        <f>IF(A190&lt;様式!$AK$9, 様式!$C$125,様式!$D$123)</f>
        <v>#VALUE!</v>
      </c>
      <c r="G190" t="e">
        <f>IF(A190&lt;様式!$AK$9, 様式!$C$125,様式!$D$123)</f>
        <v>#VALUE!</v>
      </c>
      <c r="H190"/>
    </row>
    <row r="191" spans="1:8" x14ac:dyDescent="0.5">
      <c r="A191" s="1">
        <v>43745</v>
      </c>
      <c r="B191" s="2">
        <v>10</v>
      </c>
      <c r="C191" s="2">
        <v>7</v>
      </c>
      <c r="D191" s="2" t="s">
        <v>1</v>
      </c>
      <c r="F191" t="e">
        <f>IF(A191&lt;様式!$AK$9, 様式!$C$125,様式!$D$123)</f>
        <v>#VALUE!</v>
      </c>
      <c r="G191" t="e">
        <f>IF(A191&lt;様式!$AK$9, 様式!$C$125,様式!$D$123)</f>
        <v>#VALUE!</v>
      </c>
      <c r="H191"/>
    </row>
    <row r="192" spans="1:8" x14ac:dyDescent="0.5">
      <c r="A192" s="1">
        <v>43746</v>
      </c>
      <c r="B192" s="2">
        <v>10</v>
      </c>
      <c r="C192" s="2">
        <v>8</v>
      </c>
      <c r="D192" s="2" t="s">
        <v>10</v>
      </c>
      <c r="F192" t="e">
        <f>IF(A192&lt;様式!$AK$9, 様式!$C$125,様式!$D$123)</f>
        <v>#VALUE!</v>
      </c>
      <c r="G192" t="e">
        <f>IF(A192&lt;様式!$AK$9, 様式!$C$125,様式!$D$123)</f>
        <v>#VALUE!</v>
      </c>
      <c r="H192"/>
    </row>
    <row r="193" spans="1:8" x14ac:dyDescent="0.5">
      <c r="A193" s="1">
        <v>43747</v>
      </c>
      <c r="B193" s="2">
        <v>10</v>
      </c>
      <c r="C193" s="2">
        <v>9</v>
      </c>
      <c r="D193" s="2" t="s">
        <v>12</v>
      </c>
      <c r="F193" t="e">
        <f>IF(A193&lt;様式!$AK$9, 様式!$C$125,様式!$D$123)</f>
        <v>#VALUE!</v>
      </c>
      <c r="G193" t="e">
        <f>IF(A193&lt;様式!$AK$9, 様式!$C$125,様式!$D$123)</f>
        <v>#VALUE!</v>
      </c>
      <c r="H193"/>
    </row>
    <row r="194" spans="1:8" x14ac:dyDescent="0.5">
      <c r="A194" s="1">
        <v>43748</v>
      </c>
      <c r="B194" s="2">
        <v>10</v>
      </c>
      <c r="C194" s="2">
        <v>10</v>
      </c>
      <c r="D194" s="2" t="s">
        <v>13</v>
      </c>
      <c r="F194" t="e">
        <f>IF(A194&lt;様式!$AK$9, 様式!$C$125,様式!$D$123)</f>
        <v>#VALUE!</v>
      </c>
      <c r="G194" t="e">
        <f>IF(A194&lt;様式!$AK$9, 様式!$C$125,様式!$D$123)</f>
        <v>#VALUE!</v>
      </c>
      <c r="H194"/>
    </row>
    <row r="195" spans="1:8" x14ac:dyDescent="0.5">
      <c r="A195" s="1">
        <v>43749</v>
      </c>
      <c r="B195" s="2">
        <v>10</v>
      </c>
      <c r="C195" s="2">
        <v>11</v>
      </c>
      <c r="D195" s="2" t="s">
        <v>14</v>
      </c>
      <c r="F195" t="e">
        <f>IF(A195&lt;様式!$AK$9, 様式!$C$125,様式!$D$123)</f>
        <v>#VALUE!</v>
      </c>
      <c r="G195" t="e">
        <f>IF(A195&lt;様式!$AK$9, 様式!$C$125,様式!$D$123)</f>
        <v>#VALUE!</v>
      </c>
      <c r="H195"/>
    </row>
    <row r="196" spans="1:8" x14ac:dyDescent="0.5">
      <c r="A196" s="1">
        <v>43750</v>
      </c>
      <c r="B196" s="2">
        <v>10</v>
      </c>
      <c r="C196" s="2">
        <v>12</v>
      </c>
      <c r="D196" s="3" t="s">
        <v>15</v>
      </c>
      <c r="F196" t="e">
        <f>IF(A196&lt;様式!$AK$9, 様式!$C$125,様式!$D$123)</f>
        <v>#VALUE!</v>
      </c>
      <c r="G196" t="e">
        <f>IF(A196&lt;様式!$AK$9, 様式!$C$125,様式!$D$123)</f>
        <v>#VALUE!</v>
      </c>
      <c r="H196"/>
    </row>
    <row r="197" spans="1:8" x14ac:dyDescent="0.5">
      <c r="A197" s="1">
        <v>43751</v>
      </c>
      <c r="B197" s="2">
        <v>10</v>
      </c>
      <c r="C197" s="2">
        <v>13</v>
      </c>
      <c r="D197" s="4" t="s">
        <v>3</v>
      </c>
      <c r="F197" t="e">
        <f>IF(A197&lt;様式!$AK$9, 様式!$C$125,様式!$D$123)</f>
        <v>#VALUE!</v>
      </c>
      <c r="G197" t="e">
        <f>IF(A197&lt;様式!$AK$9, 様式!$C$125,様式!$D$123)</f>
        <v>#VALUE!</v>
      </c>
      <c r="H197"/>
    </row>
    <row r="198" spans="1:8" x14ac:dyDescent="0.5">
      <c r="A198" s="1">
        <v>43752</v>
      </c>
      <c r="B198" s="2">
        <v>10</v>
      </c>
      <c r="C198" s="2">
        <v>14</v>
      </c>
      <c r="D198" s="2" t="s">
        <v>1</v>
      </c>
      <c r="E198" s="7" t="s">
        <v>25</v>
      </c>
      <c r="F198" s="2" t="s">
        <v>67</v>
      </c>
      <c r="G198" s="2" t="s">
        <v>67</v>
      </c>
      <c r="H198" s="2" t="s">
        <v>35</v>
      </c>
    </row>
    <row r="199" spans="1:8" x14ac:dyDescent="0.5">
      <c r="A199" s="1">
        <v>43753</v>
      </c>
      <c r="B199" s="2">
        <v>10</v>
      </c>
      <c r="C199" s="2">
        <v>15</v>
      </c>
      <c r="D199" s="2" t="s">
        <v>10</v>
      </c>
      <c r="F199" t="e">
        <f>IF(A199&lt;様式!$AK$9, 様式!$C$125,様式!$D$123)</f>
        <v>#VALUE!</v>
      </c>
      <c r="G199" t="e">
        <f>IF(A199&lt;様式!$AK$9, 様式!$C$125,様式!$D$123)</f>
        <v>#VALUE!</v>
      </c>
      <c r="H199"/>
    </row>
    <row r="200" spans="1:8" x14ac:dyDescent="0.5">
      <c r="A200" s="1">
        <v>43754</v>
      </c>
      <c r="B200" s="2">
        <v>10</v>
      </c>
      <c r="C200" s="2">
        <v>16</v>
      </c>
      <c r="D200" s="2" t="s">
        <v>12</v>
      </c>
      <c r="F200" t="e">
        <f>IF(A200&lt;様式!$AK$9, 様式!$C$125,様式!$D$123)</f>
        <v>#VALUE!</v>
      </c>
      <c r="G200" t="e">
        <f>IF(A200&lt;様式!$AK$9, 様式!$C$125,様式!$D$123)</f>
        <v>#VALUE!</v>
      </c>
      <c r="H200"/>
    </row>
    <row r="201" spans="1:8" x14ac:dyDescent="0.5">
      <c r="A201" s="1">
        <v>43755</v>
      </c>
      <c r="B201" s="2">
        <v>10</v>
      </c>
      <c r="C201" s="2">
        <v>17</v>
      </c>
      <c r="D201" s="2" t="s">
        <v>13</v>
      </c>
      <c r="F201" t="e">
        <f>IF(A201&lt;様式!$AK$9, 様式!$C$125,様式!$D$123)</f>
        <v>#VALUE!</v>
      </c>
      <c r="G201" t="e">
        <f>IF(A201&lt;様式!$AK$9, 様式!$C$125,様式!$D$123)</f>
        <v>#VALUE!</v>
      </c>
      <c r="H201"/>
    </row>
    <row r="202" spans="1:8" x14ac:dyDescent="0.5">
      <c r="A202" s="1">
        <v>43756</v>
      </c>
      <c r="B202" s="2">
        <v>10</v>
      </c>
      <c r="C202" s="2">
        <v>18</v>
      </c>
      <c r="D202" s="2" t="s">
        <v>14</v>
      </c>
      <c r="F202" t="e">
        <f>IF(A202&lt;様式!$AK$9, 様式!$C$125,様式!$D$123)</f>
        <v>#VALUE!</v>
      </c>
      <c r="G202" t="e">
        <f>IF(A202&lt;様式!$AK$9, 様式!$C$125,様式!$D$123)</f>
        <v>#VALUE!</v>
      </c>
      <c r="H202"/>
    </row>
    <row r="203" spans="1:8" x14ac:dyDescent="0.5">
      <c r="A203" s="1">
        <v>43757</v>
      </c>
      <c r="B203" s="2">
        <v>10</v>
      </c>
      <c r="C203" s="2">
        <v>19</v>
      </c>
      <c r="D203" s="3" t="s">
        <v>15</v>
      </c>
      <c r="F203" t="e">
        <f>IF(A203&lt;様式!$AK$9, 様式!$C$125,様式!$D$123)</f>
        <v>#VALUE!</v>
      </c>
      <c r="G203" t="e">
        <f>IF(A203&lt;様式!$AK$9, 様式!$C$125,様式!$D$123)</f>
        <v>#VALUE!</v>
      </c>
      <c r="H203"/>
    </row>
    <row r="204" spans="1:8" x14ac:dyDescent="0.5">
      <c r="A204" s="1">
        <v>43758</v>
      </c>
      <c r="B204" s="2">
        <v>10</v>
      </c>
      <c r="C204" s="2">
        <v>20</v>
      </c>
      <c r="D204" s="4" t="s">
        <v>3</v>
      </c>
      <c r="F204" t="e">
        <f>IF(A204&lt;様式!$AK$9, 様式!$C$125,様式!$D$123)</f>
        <v>#VALUE!</v>
      </c>
      <c r="G204" t="e">
        <f>IF(A204&lt;様式!$AK$9, 様式!$C$125,様式!$D$123)</f>
        <v>#VALUE!</v>
      </c>
      <c r="H204"/>
    </row>
    <row r="205" spans="1:8" x14ac:dyDescent="0.5">
      <c r="A205" s="1">
        <v>43759</v>
      </c>
      <c r="B205" s="2">
        <v>10</v>
      </c>
      <c r="C205" s="2">
        <v>21</v>
      </c>
      <c r="D205" s="2" t="s">
        <v>1</v>
      </c>
      <c r="F205" t="e">
        <f>IF(A205&lt;様式!$AK$9, 様式!$C$125,様式!$D$123)</f>
        <v>#VALUE!</v>
      </c>
      <c r="G205" t="e">
        <f>IF(A205&lt;様式!$AK$9, 様式!$C$125,様式!$D$123)</f>
        <v>#VALUE!</v>
      </c>
      <c r="H205"/>
    </row>
    <row r="206" spans="1:8" x14ac:dyDescent="0.5">
      <c r="A206" s="1">
        <v>43760</v>
      </c>
      <c r="B206" s="2">
        <v>10</v>
      </c>
      <c r="C206" s="2">
        <v>22</v>
      </c>
      <c r="D206" s="2" t="s">
        <v>10</v>
      </c>
      <c r="F206" t="e">
        <f>IF(A206&lt;様式!$AK$9, 様式!$C$125,様式!$D$123)</f>
        <v>#VALUE!</v>
      </c>
      <c r="G206" t="e">
        <f>IF(A206&lt;様式!$AK$9, 様式!$C$125,様式!$D$123)</f>
        <v>#VALUE!</v>
      </c>
      <c r="H206"/>
    </row>
    <row r="207" spans="1:8" x14ac:dyDescent="0.5">
      <c r="A207" s="1">
        <v>43761</v>
      </c>
      <c r="B207" s="2">
        <v>10</v>
      </c>
      <c r="C207" s="2">
        <v>23</v>
      </c>
      <c r="D207" s="2" t="s">
        <v>12</v>
      </c>
      <c r="F207" t="e">
        <f>IF(A207&lt;様式!$AK$9, 様式!$C$125,様式!$D$123)</f>
        <v>#VALUE!</v>
      </c>
      <c r="G207" t="e">
        <f>IF(A207&lt;様式!$AK$9, 様式!$C$125,様式!$D$123)</f>
        <v>#VALUE!</v>
      </c>
      <c r="H207"/>
    </row>
    <row r="208" spans="1:8" x14ac:dyDescent="0.5">
      <c r="A208" s="1">
        <v>43762</v>
      </c>
      <c r="B208" s="2">
        <v>10</v>
      </c>
      <c r="C208" s="2">
        <v>24</v>
      </c>
      <c r="D208" s="2" t="s">
        <v>13</v>
      </c>
      <c r="F208" t="e">
        <f>IF(A208&lt;様式!$AK$9, 様式!$C$125,様式!$D$123)</f>
        <v>#VALUE!</v>
      </c>
      <c r="G208" t="e">
        <f>IF(A208&lt;様式!$AK$9, 様式!$C$125,様式!$D$123)</f>
        <v>#VALUE!</v>
      </c>
      <c r="H208"/>
    </row>
    <row r="209" spans="1:8" x14ac:dyDescent="0.5">
      <c r="A209" s="1">
        <v>43763</v>
      </c>
      <c r="B209" s="2">
        <v>10</v>
      </c>
      <c r="C209" s="2">
        <v>25</v>
      </c>
      <c r="D209" s="2" t="s">
        <v>14</v>
      </c>
      <c r="F209" t="e">
        <f>IF(A209&lt;様式!$AK$9, 様式!$C$125,様式!$D$123)</f>
        <v>#VALUE!</v>
      </c>
      <c r="G209" t="e">
        <f>IF(A209&lt;様式!$AK$9, 様式!$C$125,様式!$D$123)</f>
        <v>#VALUE!</v>
      </c>
      <c r="H209"/>
    </row>
    <row r="210" spans="1:8" x14ac:dyDescent="0.5">
      <c r="A210" s="1">
        <v>43764</v>
      </c>
      <c r="B210" s="2">
        <v>10</v>
      </c>
      <c r="C210" s="2">
        <v>26</v>
      </c>
      <c r="D210" s="3" t="s">
        <v>15</v>
      </c>
      <c r="F210" t="e">
        <f>IF(A210&lt;様式!$AK$9, 様式!$C$125,様式!$D$123)</f>
        <v>#VALUE!</v>
      </c>
      <c r="G210" t="e">
        <f>IF(A210&lt;様式!$AK$9, 様式!$C$125,様式!$D$123)</f>
        <v>#VALUE!</v>
      </c>
      <c r="H210"/>
    </row>
    <row r="211" spans="1:8" x14ac:dyDescent="0.5">
      <c r="A211" s="1">
        <v>43765</v>
      </c>
      <c r="B211" s="2">
        <v>10</v>
      </c>
      <c r="C211" s="2">
        <v>27</v>
      </c>
      <c r="D211" s="4" t="s">
        <v>3</v>
      </c>
      <c r="F211" t="e">
        <f>IF(A211&lt;様式!$AK$9, 様式!$C$125,様式!$D$123)</f>
        <v>#VALUE!</v>
      </c>
      <c r="G211" t="e">
        <f>IF(A211&lt;様式!$AK$9, 様式!$C$125,様式!$D$123)</f>
        <v>#VALUE!</v>
      </c>
      <c r="H211"/>
    </row>
    <row r="212" spans="1:8" x14ac:dyDescent="0.5">
      <c r="A212" s="1">
        <v>43766</v>
      </c>
      <c r="B212" s="2">
        <v>10</v>
      </c>
      <c r="C212" s="2">
        <v>28</v>
      </c>
      <c r="D212" s="2" t="s">
        <v>1</v>
      </c>
      <c r="F212" t="e">
        <f>IF(A212&lt;様式!$AK$9, 様式!$C$125,様式!$D$123)</f>
        <v>#VALUE!</v>
      </c>
      <c r="G212" t="e">
        <f>IF(A212&lt;様式!$AK$9, 様式!$C$125,様式!$D$123)</f>
        <v>#VALUE!</v>
      </c>
      <c r="H212"/>
    </row>
    <row r="213" spans="1:8" x14ac:dyDescent="0.5">
      <c r="A213" s="1">
        <v>43767</v>
      </c>
      <c r="B213" s="2">
        <v>10</v>
      </c>
      <c r="C213" s="2">
        <v>29</v>
      </c>
      <c r="D213" s="2" t="s">
        <v>10</v>
      </c>
      <c r="F213" t="e">
        <f>IF(A213&lt;様式!$AK$9, 様式!$C$125,様式!$D$123)</f>
        <v>#VALUE!</v>
      </c>
      <c r="G213" t="e">
        <f>IF(A213&lt;様式!$AK$9, 様式!$C$125,様式!$D$123)</f>
        <v>#VALUE!</v>
      </c>
      <c r="H213"/>
    </row>
    <row r="214" spans="1:8" x14ac:dyDescent="0.5">
      <c r="A214" s="1">
        <v>43768</v>
      </c>
      <c r="B214" s="2">
        <v>10</v>
      </c>
      <c r="C214" s="2">
        <v>30</v>
      </c>
      <c r="D214" s="2" t="s">
        <v>12</v>
      </c>
      <c r="F214" t="e">
        <f>IF(A214&lt;様式!$AK$9, 様式!$C$125,様式!$D$123)</f>
        <v>#VALUE!</v>
      </c>
      <c r="G214" t="e">
        <f>IF(A214&lt;様式!$AK$9, 様式!$C$125,様式!$D$123)</f>
        <v>#VALUE!</v>
      </c>
      <c r="H214"/>
    </row>
    <row r="215" spans="1:8" x14ac:dyDescent="0.5">
      <c r="A215" s="1">
        <v>43769</v>
      </c>
      <c r="B215" s="2">
        <v>10</v>
      </c>
      <c r="C215" s="2">
        <v>31</v>
      </c>
      <c r="D215" s="2" t="s">
        <v>13</v>
      </c>
      <c r="F215" t="e">
        <f>IF(A215&lt;様式!$AK$9, 様式!$C$125,様式!$D$123)</f>
        <v>#VALUE!</v>
      </c>
      <c r="G215" t="e">
        <f>IF(A215&lt;様式!$AK$9, 様式!$C$125,様式!$D$123)</f>
        <v>#VALUE!</v>
      </c>
      <c r="H215"/>
    </row>
    <row r="216" spans="1:8" x14ac:dyDescent="0.5">
      <c r="A216" s="1">
        <v>43770</v>
      </c>
      <c r="B216" s="2">
        <v>11</v>
      </c>
      <c r="C216" s="2">
        <v>1</v>
      </c>
      <c r="D216" s="2" t="s">
        <v>14</v>
      </c>
      <c r="F216" t="e">
        <f>IF(A216&lt;様式!$AK$9, 様式!$C$125,様式!$D$123)</f>
        <v>#VALUE!</v>
      </c>
      <c r="G216" t="e">
        <f>IF(A216&lt;様式!$AK$9, 様式!$C$125,様式!$D$123)</f>
        <v>#VALUE!</v>
      </c>
      <c r="H216"/>
    </row>
    <row r="217" spans="1:8" x14ac:dyDescent="0.5">
      <c r="A217" s="1">
        <v>43771</v>
      </c>
      <c r="B217" s="2">
        <v>11</v>
      </c>
      <c r="C217" s="2">
        <v>2</v>
      </c>
      <c r="D217" s="3" t="s">
        <v>15</v>
      </c>
      <c r="F217" t="e">
        <f>IF(A217&lt;様式!$AK$9, 様式!$C$125,様式!$D$123)</f>
        <v>#VALUE!</v>
      </c>
      <c r="G217" t="e">
        <f>IF(A217&lt;様式!$AK$9, 様式!$C$125,様式!$D$123)</f>
        <v>#VALUE!</v>
      </c>
      <c r="H217"/>
    </row>
    <row r="218" spans="1:8" x14ac:dyDescent="0.5">
      <c r="A218" s="1">
        <v>43772</v>
      </c>
      <c r="B218" s="2">
        <v>11</v>
      </c>
      <c r="C218" s="2">
        <v>3</v>
      </c>
      <c r="D218" s="4" t="s">
        <v>3</v>
      </c>
      <c r="E218" t="s">
        <v>26</v>
      </c>
      <c r="F218" s="2" t="e">
        <f>IF(A218&lt;様式!$AK$9, 様式!$C$125,様式!$D$123)</f>
        <v>#VALUE!</v>
      </c>
      <c r="G218" s="2" t="e">
        <f>IF(A218&lt;様式!$AK$9, 様式!$C$125,様式!$D$123)</f>
        <v>#VALUE!</v>
      </c>
      <c r="H218" s="2" t="s">
        <v>35</v>
      </c>
    </row>
    <row r="219" spans="1:8" x14ac:dyDescent="0.5">
      <c r="A219" s="1">
        <v>43773</v>
      </c>
      <c r="B219" s="2">
        <v>11</v>
      </c>
      <c r="C219" s="2">
        <v>4</v>
      </c>
      <c r="D219" s="2" t="s">
        <v>1</v>
      </c>
      <c r="E219" s="7" t="s">
        <v>30</v>
      </c>
      <c r="F219" s="2" t="s">
        <v>67</v>
      </c>
      <c r="G219" s="2" t="s">
        <v>67</v>
      </c>
      <c r="H219" s="2" t="s">
        <v>35</v>
      </c>
    </row>
    <row r="220" spans="1:8" x14ac:dyDescent="0.5">
      <c r="A220" s="1">
        <v>43774</v>
      </c>
      <c r="B220" s="2">
        <v>11</v>
      </c>
      <c r="C220" s="2">
        <v>5</v>
      </c>
      <c r="D220" s="2" t="s">
        <v>10</v>
      </c>
      <c r="F220" t="e">
        <f>IF(A220&lt;様式!$AK$9, 様式!$C$125,様式!$D$123)</f>
        <v>#VALUE!</v>
      </c>
      <c r="G220" t="e">
        <f>IF(A220&lt;様式!$AK$9, 様式!$C$125,様式!$D$123)</f>
        <v>#VALUE!</v>
      </c>
      <c r="H220"/>
    </row>
    <row r="221" spans="1:8" x14ac:dyDescent="0.5">
      <c r="A221" s="1">
        <v>43775</v>
      </c>
      <c r="B221" s="2">
        <v>11</v>
      </c>
      <c r="C221" s="2">
        <v>6</v>
      </c>
      <c r="D221" s="2" t="s">
        <v>12</v>
      </c>
      <c r="F221" t="e">
        <f>IF(A221&lt;様式!$AK$9, 様式!$C$125,様式!$D$123)</f>
        <v>#VALUE!</v>
      </c>
      <c r="G221" t="e">
        <f>IF(A221&lt;様式!$AK$9, 様式!$C$125,様式!$D$123)</f>
        <v>#VALUE!</v>
      </c>
      <c r="H221"/>
    </row>
    <row r="222" spans="1:8" x14ac:dyDescent="0.5">
      <c r="A222" s="1">
        <v>43776</v>
      </c>
      <c r="B222" s="2">
        <v>11</v>
      </c>
      <c r="C222" s="2">
        <v>7</v>
      </c>
      <c r="D222" s="2" t="s">
        <v>13</v>
      </c>
      <c r="F222" t="e">
        <f>IF(A222&lt;様式!$AK$9, 様式!$C$125,様式!$D$123)</f>
        <v>#VALUE!</v>
      </c>
      <c r="G222" t="e">
        <f>IF(A222&lt;様式!$AK$9, 様式!$C$125,様式!$D$123)</f>
        <v>#VALUE!</v>
      </c>
      <c r="H222"/>
    </row>
    <row r="223" spans="1:8" x14ac:dyDescent="0.5">
      <c r="A223" s="1">
        <v>43777</v>
      </c>
      <c r="B223" s="2">
        <v>11</v>
      </c>
      <c r="C223" s="2">
        <v>8</v>
      </c>
      <c r="D223" s="2" t="s">
        <v>14</v>
      </c>
      <c r="F223" t="e">
        <f>IF(A223&lt;様式!$AK$9, 様式!$C$125,様式!$D$123)</f>
        <v>#VALUE!</v>
      </c>
      <c r="G223" t="e">
        <f>IF(A223&lt;様式!$AK$9, 様式!$C$125,様式!$D$123)</f>
        <v>#VALUE!</v>
      </c>
      <c r="H223"/>
    </row>
    <row r="224" spans="1:8" x14ac:dyDescent="0.5">
      <c r="A224" s="1">
        <v>43778</v>
      </c>
      <c r="B224" s="2">
        <v>11</v>
      </c>
      <c r="C224" s="2">
        <v>9</v>
      </c>
      <c r="D224" s="3" t="s">
        <v>15</v>
      </c>
      <c r="F224" t="e">
        <f>IF(A224&lt;様式!$AK$9, 様式!$C$125,様式!$D$123)</f>
        <v>#VALUE!</v>
      </c>
      <c r="G224" t="e">
        <f>IF(A224&lt;様式!$AK$9, 様式!$C$125,様式!$D$123)</f>
        <v>#VALUE!</v>
      </c>
      <c r="H224"/>
    </row>
    <row r="225" spans="1:8" x14ac:dyDescent="0.5">
      <c r="A225" s="1">
        <v>43779</v>
      </c>
      <c r="B225" s="2">
        <v>11</v>
      </c>
      <c r="C225" s="2">
        <v>10</v>
      </c>
      <c r="D225" s="4" t="s">
        <v>3</v>
      </c>
      <c r="F225" t="e">
        <f>IF(A225&lt;様式!$AK$9, 様式!$C$125,様式!$D$123)</f>
        <v>#VALUE!</v>
      </c>
      <c r="G225" t="e">
        <f>IF(A225&lt;様式!$AK$9, 様式!$C$125,様式!$D$123)</f>
        <v>#VALUE!</v>
      </c>
      <c r="H225"/>
    </row>
    <row r="226" spans="1:8" x14ac:dyDescent="0.5">
      <c r="A226" s="1">
        <v>43780</v>
      </c>
      <c r="B226" s="2">
        <v>11</v>
      </c>
      <c r="C226" s="2">
        <v>11</v>
      </c>
      <c r="D226" s="2" t="s">
        <v>1</v>
      </c>
      <c r="F226" t="e">
        <f>IF(A226&lt;様式!$AK$9, 様式!$C$125,様式!$D$123)</f>
        <v>#VALUE!</v>
      </c>
      <c r="G226" t="e">
        <f>IF(A226&lt;様式!$AK$9, 様式!$C$125,様式!$D$123)</f>
        <v>#VALUE!</v>
      </c>
      <c r="H226"/>
    </row>
    <row r="227" spans="1:8" x14ac:dyDescent="0.5">
      <c r="A227" s="1">
        <v>43781</v>
      </c>
      <c r="B227" s="2">
        <v>11</v>
      </c>
      <c r="C227" s="2">
        <v>12</v>
      </c>
      <c r="D227" s="2" t="s">
        <v>10</v>
      </c>
      <c r="F227" t="e">
        <f>IF(A227&lt;様式!$AK$9, 様式!$C$125,様式!$D$123)</f>
        <v>#VALUE!</v>
      </c>
      <c r="G227" t="e">
        <f>IF(A227&lt;様式!$AK$9, 様式!$C$125,様式!$D$123)</f>
        <v>#VALUE!</v>
      </c>
      <c r="H227"/>
    </row>
    <row r="228" spans="1:8" x14ac:dyDescent="0.5">
      <c r="A228" s="1">
        <v>43782</v>
      </c>
      <c r="B228" s="2">
        <v>11</v>
      </c>
      <c r="C228" s="2">
        <v>13</v>
      </c>
      <c r="D228" s="2" t="s">
        <v>12</v>
      </c>
      <c r="F228" t="e">
        <f>IF(A228&lt;様式!$AK$9, 様式!$C$125,様式!$D$123)</f>
        <v>#VALUE!</v>
      </c>
      <c r="G228" t="e">
        <f>IF(A228&lt;様式!$AK$9, 様式!$C$125,様式!$D$123)</f>
        <v>#VALUE!</v>
      </c>
      <c r="H228"/>
    </row>
    <row r="229" spans="1:8" x14ac:dyDescent="0.5">
      <c r="A229" s="1">
        <v>43783</v>
      </c>
      <c r="B229" s="2">
        <v>11</v>
      </c>
      <c r="C229" s="2">
        <v>14</v>
      </c>
      <c r="D229" s="2" t="s">
        <v>13</v>
      </c>
      <c r="F229" t="e">
        <f>IF(A229&lt;様式!$AK$9, 様式!$C$125,様式!$D$123)</f>
        <v>#VALUE!</v>
      </c>
      <c r="G229" t="e">
        <f>IF(A229&lt;様式!$AK$9, 様式!$C$125,様式!$D$123)</f>
        <v>#VALUE!</v>
      </c>
      <c r="H229"/>
    </row>
    <row r="230" spans="1:8" x14ac:dyDescent="0.5">
      <c r="A230" s="1">
        <v>43784</v>
      </c>
      <c r="B230" s="2">
        <v>11</v>
      </c>
      <c r="C230" s="2">
        <v>15</v>
      </c>
      <c r="D230" s="2" t="s">
        <v>14</v>
      </c>
      <c r="F230" t="e">
        <f>IF(A230&lt;様式!$AK$9, 様式!$C$125,様式!$D$123)</f>
        <v>#VALUE!</v>
      </c>
      <c r="G230" t="e">
        <f>IF(A230&lt;様式!$AK$9, 様式!$C$125,様式!$D$123)</f>
        <v>#VALUE!</v>
      </c>
      <c r="H230"/>
    </row>
    <row r="231" spans="1:8" x14ac:dyDescent="0.5">
      <c r="A231" s="1">
        <v>43785</v>
      </c>
      <c r="B231" s="2">
        <v>11</v>
      </c>
      <c r="C231" s="2">
        <v>16</v>
      </c>
      <c r="D231" s="3" t="s">
        <v>15</v>
      </c>
      <c r="F231" t="e">
        <f>IF(A231&lt;様式!$AK$9, 様式!$C$125,様式!$D$123)</f>
        <v>#VALUE!</v>
      </c>
      <c r="G231" t="e">
        <f>IF(A231&lt;様式!$AK$9, 様式!$C$125,様式!$D$123)</f>
        <v>#VALUE!</v>
      </c>
      <c r="H231"/>
    </row>
    <row r="232" spans="1:8" x14ac:dyDescent="0.5">
      <c r="A232" s="1">
        <v>43786</v>
      </c>
      <c r="B232" s="2">
        <v>11</v>
      </c>
      <c r="C232" s="2">
        <v>17</v>
      </c>
      <c r="D232" s="4" t="s">
        <v>3</v>
      </c>
      <c r="F232" t="e">
        <f>IF(A232&lt;様式!$AK$9, 様式!$C$125,様式!$D$123)</f>
        <v>#VALUE!</v>
      </c>
      <c r="G232" t="e">
        <f>IF(A232&lt;様式!$AK$9, 様式!$C$125,様式!$D$123)</f>
        <v>#VALUE!</v>
      </c>
      <c r="H232"/>
    </row>
    <row r="233" spans="1:8" x14ac:dyDescent="0.5">
      <c r="A233" s="1">
        <v>43787</v>
      </c>
      <c r="B233" s="2">
        <v>11</v>
      </c>
      <c r="C233" s="2">
        <v>18</v>
      </c>
      <c r="D233" s="2" t="s">
        <v>1</v>
      </c>
      <c r="F233" t="e">
        <f>IF(A233&lt;様式!$AK$9, 様式!$C$125,様式!$D$123)</f>
        <v>#VALUE!</v>
      </c>
      <c r="G233" t="e">
        <f>IF(A233&lt;様式!$AK$9, 様式!$C$125,様式!$D$123)</f>
        <v>#VALUE!</v>
      </c>
      <c r="H233"/>
    </row>
    <row r="234" spans="1:8" x14ac:dyDescent="0.5">
      <c r="A234" s="1">
        <v>43788</v>
      </c>
      <c r="B234" s="2">
        <v>11</v>
      </c>
      <c r="C234" s="2">
        <v>19</v>
      </c>
      <c r="D234" s="2" t="s">
        <v>10</v>
      </c>
      <c r="F234" t="e">
        <f>IF(A234&lt;様式!$AK$9, 様式!$C$125,様式!$D$123)</f>
        <v>#VALUE!</v>
      </c>
      <c r="G234" t="e">
        <f>IF(A234&lt;様式!$AK$9, 様式!$C$125,様式!$D$123)</f>
        <v>#VALUE!</v>
      </c>
      <c r="H234"/>
    </row>
    <row r="235" spans="1:8" x14ac:dyDescent="0.5">
      <c r="A235" s="1">
        <v>43789</v>
      </c>
      <c r="B235" s="2">
        <v>11</v>
      </c>
      <c r="C235" s="2">
        <v>20</v>
      </c>
      <c r="D235" s="2" t="s">
        <v>12</v>
      </c>
      <c r="F235" t="e">
        <f>IF(A235&lt;様式!$AK$9, 様式!$C$125,様式!$D$123)</f>
        <v>#VALUE!</v>
      </c>
      <c r="G235" t="e">
        <f>IF(A235&lt;様式!$AK$9, 様式!$C$125,様式!$D$123)</f>
        <v>#VALUE!</v>
      </c>
      <c r="H235"/>
    </row>
    <row r="236" spans="1:8" x14ac:dyDescent="0.5">
      <c r="A236" s="1">
        <v>43790</v>
      </c>
      <c r="B236" s="2">
        <v>11</v>
      </c>
      <c r="C236" s="2">
        <v>21</v>
      </c>
      <c r="D236" s="2" t="s">
        <v>13</v>
      </c>
      <c r="F236" t="e">
        <f>IF(A236&lt;様式!$AK$9, 様式!$C$125,様式!$D$123)</f>
        <v>#VALUE!</v>
      </c>
      <c r="G236" t="e">
        <f>IF(A236&lt;様式!$AK$9, 様式!$C$125,様式!$D$123)</f>
        <v>#VALUE!</v>
      </c>
      <c r="H236"/>
    </row>
    <row r="237" spans="1:8" x14ac:dyDescent="0.5">
      <c r="A237" s="1">
        <v>43791</v>
      </c>
      <c r="B237" s="2">
        <v>11</v>
      </c>
      <c r="C237" s="2">
        <v>22</v>
      </c>
      <c r="D237" s="2" t="s">
        <v>14</v>
      </c>
      <c r="F237" t="e">
        <f>IF(A237&lt;様式!$AK$9, 様式!$C$125,様式!$D$123)</f>
        <v>#VALUE!</v>
      </c>
      <c r="G237" t="e">
        <f>IF(A237&lt;様式!$AK$9, 様式!$C$125,様式!$D$123)</f>
        <v>#VALUE!</v>
      </c>
      <c r="H237"/>
    </row>
    <row r="238" spans="1:8" x14ac:dyDescent="0.5">
      <c r="A238" s="1">
        <v>43792</v>
      </c>
      <c r="B238" s="2">
        <v>11</v>
      </c>
      <c r="C238" s="2">
        <v>23</v>
      </c>
      <c r="D238" s="3" t="s">
        <v>15</v>
      </c>
      <c r="E238" s="7" t="s">
        <v>31</v>
      </c>
      <c r="F238" s="2" t="s">
        <v>67</v>
      </c>
      <c r="G238" s="2" t="s">
        <v>67</v>
      </c>
      <c r="H238" s="2" t="s">
        <v>35</v>
      </c>
    </row>
    <row r="239" spans="1:8" x14ac:dyDescent="0.5">
      <c r="A239" s="1">
        <v>43793</v>
      </c>
      <c r="B239" s="2">
        <v>11</v>
      </c>
      <c r="C239" s="2">
        <v>24</v>
      </c>
      <c r="D239" s="4" t="s">
        <v>3</v>
      </c>
      <c r="F239" t="e">
        <f>IF(A239&lt;様式!$AK$9, 様式!$C$125,様式!$D$123)</f>
        <v>#VALUE!</v>
      </c>
      <c r="G239" t="e">
        <f>IF(A239&lt;様式!$AK$9, 様式!$C$125,様式!$D$123)</f>
        <v>#VALUE!</v>
      </c>
      <c r="H239"/>
    </row>
    <row r="240" spans="1:8" x14ac:dyDescent="0.5">
      <c r="A240" s="1">
        <v>43794</v>
      </c>
      <c r="B240" s="2">
        <v>11</v>
      </c>
      <c r="C240" s="2">
        <v>25</v>
      </c>
      <c r="D240" s="2" t="s">
        <v>1</v>
      </c>
      <c r="F240" t="e">
        <f>IF(A240&lt;様式!$AK$9, 様式!$C$125,様式!$D$123)</f>
        <v>#VALUE!</v>
      </c>
      <c r="G240" t="e">
        <f>IF(A240&lt;様式!$AK$9, 様式!$C$125,様式!$D$123)</f>
        <v>#VALUE!</v>
      </c>
      <c r="H240"/>
    </row>
    <row r="241" spans="1:8" x14ac:dyDescent="0.5">
      <c r="A241" s="1">
        <v>43795</v>
      </c>
      <c r="B241" s="2">
        <v>11</v>
      </c>
      <c r="C241" s="2">
        <v>26</v>
      </c>
      <c r="D241" s="2" t="s">
        <v>10</v>
      </c>
      <c r="F241" t="e">
        <f>IF(A241&lt;様式!$AK$9, 様式!$C$125,様式!$D$123)</f>
        <v>#VALUE!</v>
      </c>
      <c r="G241" t="e">
        <f>IF(A241&lt;様式!$AK$9, 様式!$C$125,様式!$D$123)</f>
        <v>#VALUE!</v>
      </c>
      <c r="H241"/>
    </row>
    <row r="242" spans="1:8" x14ac:dyDescent="0.5">
      <c r="A242" s="1">
        <v>43796</v>
      </c>
      <c r="B242" s="2">
        <v>11</v>
      </c>
      <c r="C242" s="2">
        <v>27</v>
      </c>
      <c r="D242" s="2" t="s">
        <v>12</v>
      </c>
      <c r="F242" t="e">
        <f>IF(A242&lt;様式!$AK$9, 様式!$C$125,様式!$D$123)</f>
        <v>#VALUE!</v>
      </c>
      <c r="G242" t="e">
        <f>IF(A242&lt;様式!$AK$9, 様式!$C$125,様式!$D$123)</f>
        <v>#VALUE!</v>
      </c>
      <c r="H242"/>
    </row>
    <row r="243" spans="1:8" x14ac:dyDescent="0.5">
      <c r="A243" s="1">
        <v>43797</v>
      </c>
      <c r="B243" s="2">
        <v>11</v>
      </c>
      <c r="C243" s="2">
        <v>28</v>
      </c>
      <c r="D243" s="2" t="s">
        <v>13</v>
      </c>
      <c r="F243" t="e">
        <f>IF(A243&lt;様式!$AK$9, 様式!$C$125,様式!$D$123)</f>
        <v>#VALUE!</v>
      </c>
      <c r="G243" t="e">
        <f>IF(A243&lt;様式!$AK$9, 様式!$C$125,様式!$D$123)</f>
        <v>#VALUE!</v>
      </c>
      <c r="H243"/>
    </row>
    <row r="244" spans="1:8" x14ac:dyDescent="0.5">
      <c r="A244" s="1">
        <v>43798</v>
      </c>
      <c r="B244" s="2">
        <v>11</v>
      </c>
      <c r="C244" s="2">
        <v>29</v>
      </c>
      <c r="D244" s="2" t="s">
        <v>14</v>
      </c>
      <c r="F244" t="e">
        <f>IF(A244&lt;様式!$AK$9, 様式!$C$125,様式!$D$123)</f>
        <v>#VALUE!</v>
      </c>
      <c r="G244" t="e">
        <f>IF(A244&lt;様式!$AK$9, 様式!$C$125,様式!$D$123)</f>
        <v>#VALUE!</v>
      </c>
      <c r="H244"/>
    </row>
    <row r="245" spans="1:8" x14ac:dyDescent="0.5">
      <c r="A245" s="1">
        <v>43799</v>
      </c>
      <c r="B245" s="2">
        <v>11</v>
      </c>
      <c r="C245" s="2">
        <v>30</v>
      </c>
      <c r="D245" s="3" t="s">
        <v>15</v>
      </c>
      <c r="F245" t="e">
        <f>IF(A245&lt;様式!$AK$9, 様式!$C$125,様式!$D$123)</f>
        <v>#VALUE!</v>
      </c>
      <c r="G245" t="e">
        <f>IF(A245&lt;様式!$AK$9, 様式!$C$125,様式!$D$123)</f>
        <v>#VALUE!</v>
      </c>
      <c r="H245"/>
    </row>
    <row r="246" spans="1:8" x14ac:dyDescent="0.5">
      <c r="A246" s="1">
        <v>43800</v>
      </c>
      <c r="B246" s="2">
        <v>12</v>
      </c>
      <c r="C246" s="2">
        <v>1</v>
      </c>
      <c r="D246" s="4" t="s">
        <v>3</v>
      </c>
      <c r="F246" t="e">
        <f>IF(A246&lt;様式!$AK$9, 様式!$C$125,様式!$D$123)</f>
        <v>#VALUE!</v>
      </c>
      <c r="G246" t="e">
        <f>IF(A246&lt;様式!$AK$9, 様式!$C$125,様式!$D$123)</f>
        <v>#VALUE!</v>
      </c>
      <c r="H246"/>
    </row>
    <row r="247" spans="1:8" x14ac:dyDescent="0.5">
      <c r="A247" s="1">
        <v>43801</v>
      </c>
      <c r="B247" s="2">
        <v>12</v>
      </c>
      <c r="C247" s="2">
        <v>2</v>
      </c>
      <c r="D247" s="2" t="s">
        <v>1</v>
      </c>
      <c r="F247" t="e">
        <f>IF(A247&lt;様式!$AK$9, 様式!$C$125,様式!$D$123)</f>
        <v>#VALUE!</v>
      </c>
      <c r="G247" t="e">
        <f>IF(A247&lt;様式!$AK$9, 様式!$C$125,様式!$D$123)</f>
        <v>#VALUE!</v>
      </c>
      <c r="H247"/>
    </row>
    <row r="248" spans="1:8" x14ac:dyDescent="0.5">
      <c r="A248" s="1">
        <v>43802</v>
      </c>
      <c r="B248" s="2">
        <v>12</v>
      </c>
      <c r="C248" s="2">
        <v>3</v>
      </c>
      <c r="D248" s="2" t="s">
        <v>10</v>
      </c>
      <c r="F248" t="e">
        <f>IF(A248&lt;様式!$AK$9, 様式!$C$125,様式!$D$123)</f>
        <v>#VALUE!</v>
      </c>
      <c r="G248" t="e">
        <f>IF(A248&lt;様式!$AK$9, 様式!$C$125,様式!$D$123)</f>
        <v>#VALUE!</v>
      </c>
      <c r="H248"/>
    </row>
    <row r="249" spans="1:8" x14ac:dyDescent="0.5">
      <c r="A249" s="1">
        <v>43803</v>
      </c>
      <c r="B249" s="2">
        <v>12</v>
      </c>
      <c r="C249" s="2">
        <v>4</v>
      </c>
      <c r="D249" s="2" t="s">
        <v>12</v>
      </c>
      <c r="F249" t="e">
        <f>IF(A249&lt;様式!$AK$9, 様式!$C$125,様式!$D$123)</f>
        <v>#VALUE!</v>
      </c>
      <c r="G249" t="e">
        <f>IF(A249&lt;様式!$AK$9, 様式!$C$125,様式!$D$123)</f>
        <v>#VALUE!</v>
      </c>
      <c r="H249"/>
    </row>
    <row r="250" spans="1:8" x14ac:dyDescent="0.5">
      <c r="A250" s="1">
        <v>43804</v>
      </c>
      <c r="B250" s="2">
        <v>12</v>
      </c>
      <c r="C250" s="2">
        <v>5</v>
      </c>
      <c r="D250" s="2" t="s">
        <v>13</v>
      </c>
      <c r="F250" t="e">
        <f>IF(A250&lt;様式!$AK$9, 様式!$C$125,様式!$D$123)</f>
        <v>#VALUE!</v>
      </c>
      <c r="G250" t="e">
        <f>IF(A250&lt;様式!$AK$9, 様式!$C$125,様式!$D$123)</f>
        <v>#VALUE!</v>
      </c>
      <c r="H250"/>
    </row>
    <row r="251" spans="1:8" x14ac:dyDescent="0.5">
      <c r="A251" s="1">
        <v>43805</v>
      </c>
      <c r="B251" s="2">
        <v>12</v>
      </c>
      <c r="C251" s="2">
        <v>6</v>
      </c>
      <c r="D251" s="2" t="s">
        <v>14</v>
      </c>
      <c r="F251" t="e">
        <f>IF(A251&lt;様式!$AK$9, 様式!$C$125,様式!$D$123)</f>
        <v>#VALUE!</v>
      </c>
      <c r="G251" t="e">
        <f>IF(A251&lt;様式!$AK$9, 様式!$C$125,様式!$D$123)</f>
        <v>#VALUE!</v>
      </c>
      <c r="H251"/>
    </row>
    <row r="252" spans="1:8" x14ac:dyDescent="0.5">
      <c r="A252" s="1">
        <v>43806</v>
      </c>
      <c r="B252" s="2">
        <v>12</v>
      </c>
      <c r="C252" s="2">
        <v>7</v>
      </c>
      <c r="D252" s="3" t="s">
        <v>15</v>
      </c>
      <c r="F252" t="e">
        <f>IF(A252&lt;様式!$AK$9, 様式!$C$125,様式!$D$123)</f>
        <v>#VALUE!</v>
      </c>
      <c r="G252" t="e">
        <f>IF(A252&lt;様式!$AK$9, 様式!$C$125,様式!$D$123)</f>
        <v>#VALUE!</v>
      </c>
      <c r="H252"/>
    </row>
    <row r="253" spans="1:8" x14ac:dyDescent="0.5">
      <c r="A253" s="1">
        <v>43807</v>
      </c>
      <c r="B253" s="2">
        <v>12</v>
      </c>
      <c r="C253" s="2">
        <v>8</v>
      </c>
      <c r="D253" s="4" t="s">
        <v>3</v>
      </c>
      <c r="F253" t="e">
        <f>IF(A253&lt;様式!$AK$9, 様式!$C$125,様式!$D$123)</f>
        <v>#VALUE!</v>
      </c>
      <c r="G253" t="e">
        <f>IF(A253&lt;様式!$AK$9, 様式!$C$125,様式!$D$123)</f>
        <v>#VALUE!</v>
      </c>
      <c r="H253"/>
    </row>
    <row r="254" spans="1:8" x14ac:dyDescent="0.5">
      <c r="A254" s="1">
        <v>43808</v>
      </c>
      <c r="B254" s="2">
        <v>12</v>
      </c>
      <c r="C254" s="2">
        <v>9</v>
      </c>
      <c r="D254" s="2" t="s">
        <v>1</v>
      </c>
      <c r="F254" t="e">
        <f>IF(A254&lt;様式!$AK$9, 様式!$C$125,様式!$D$123)</f>
        <v>#VALUE!</v>
      </c>
      <c r="G254" t="e">
        <f>IF(A254&lt;様式!$AK$9, 様式!$C$125,様式!$D$123)</f>
        <v>#VALUE!</v>
      </c>
      <c r="H254"/>
    </row>
    <row r="255" spans="1:8" x14ac:dyDescent="0.5">
      <c r="A255" s="1">
        <v>43809</v>
      </c>
      <c r="B255" s="2">
        <v>12</v>
      </c>
      <c r="C255" s="2">
        <v>10</v>
      </c>
      <c r="D255" s="2" t="s">
        <v>10</v>
      </c>
      <c r="F255" t="e">
        <f>IF(A255&lt;様式!$AK$9, 様式!$C$125,様式!$D$123)</f>
        <v>#VALUE!</v>
      </c>
      <c r="G255" t="e">
        <f>IF(A255&lt;様式!$AK$9, 様式!$C$125,様式!$D$123)</f>
        <v>#VALUE!</v>
      </c>
      <c r="H255"/>
    </row>
    <row r="256" spans="1:8" x14ac:dyDescent="0.5">
      <c r="A256" s="1">
        <v>43810</v>
      </c>
      <c r="B256" s="2">
        <v>12</v>
      </c>
      <c r="C256" s="2">
        <v>11</v>
      </c>
      <c r="D256" s="2" t="s">
        <v>12</v>
      </c>
      <c r="F256" t="e">
        <f>IF(A256&lt;様式!$AK$9, 様式!$C$125,様式!$D$123)</f>
        <v>#VALUE!</v>
      </c>
      <c r="G256" t="e">
        <f>IF(A256&lt;様式!$AK$9, 様式!$C$125,様式!$D$123)</f>
        <v>#VALUE!</v>
      </c>
      <c r="H256"/>
    </row>
    <row r="257" spans="1:8" x14ac:dyDescent="0.5">
      <c r="A257" s="1">
        <v>43811</v>
      </c>
      <c r="B257" s="2">
        <v>12</v>
      </c>
      <c r="C257" s="2">
        <v>12</v>
      </c>
      <c r="D257" s="2" t="s">
        <v>13</v>
      </c>
      <c r="F257" t="e">
        <f>IF(A257&lt;様式!$AK$9, 様式!$C$125,様式!$D$123)</f>
        <v>#VALUE!</v>
      </c>
      <c r="G257" t="e">
        <f>IF(A257&lt;様式!$AK$9, 様式!$C$125,様式!$D$123)</f>
        <v>#VALUE!</v>
      </c>
      <c r="H257"/>
    </row>
    <row r="258" spans="1:8" x14ac:dyDescent="0.5">
      <c r="A258" s="1">
        <v>43812</v>
      </c>
      <c r="B258" s="2">
        <v>12</v>
      </c>
      <c r="C258" s="2">
        <v>13</v>
      </c>
      <c r="D258" s="2" t="s">
        <v>14</v>
      </c>
      <c r="F258" t="e">
        <f>IF(A258&lt;様式!$AK$9, 様式!$C$125,様式!$D$123)</f>
        <v>#VALUE!</v>
      </c>
      <c r="G258" t="e">
        <f>IF(A258&lt;様式!$AK$9, 様式!$C$125,様式!$D$123)</f>
        <v>#VALUE!</v>
      </c>
      <c r="H258"/>
    </row>
    <row r="259" spans="1:8" x14ac:dyDescent="0.5">
      <c r="A259" s="1">
        <v>43813</v>
      </c>
      <c r="B259" s="2">
        <v>12</v>
      </c>
      <c r="C259" s="2">
        <v>14</v>
      </c>
      <c r="D259" s="3" t="s">
        <v>15</v>
      </c>
      <c r="F259" t="e">
        <f>IF(A259&lt;様式!$AK$9, 様式!$C$125,様式!$D$123)</f>
        <v>#VALUE!</v>
      </c>
      <c r="G259" t="e">
        <f>IF(A259&lt;様式!$AK$9, 様式!$C$125,様式!$D$123)</f>
        <v>#VALUE!</v>
      </c>
      <c r="H259"/>
    </row>
    <row r="260" spans="1:8" x14ac:dyDescent="0.5">
      <c r="A260" s="1">
        <v>43814</v>
      </c>
      <c r="B260" s="2">
        <v>12</v>
      </c>
      <c r="C260" s="2">
        <v>15</v>
      </c>
      <c r="D260" s="4" t="s">
        <v>3</v>
      </c>
      <c r="F260" t="e">
        <f>IF(A260&lt;様式!$AK$9, 様式!$C$125,様式!$D$123)</f>
        <v>#VALUE!</v>
      </c>
      <c r="G260" t="e">
        <f>IF(A260&lt;様式!$AK$9, 様式!$C$125,様式!$D$123)</f>
        <v>#VALUE!</v>
      </c>
      <c r="H260"/>
    </row>
    <row r="261" spans="1:8" x14ac:dyDescent="0.5">
      <c r="A261" s="1">
        <v>43815</v>
      </c>
      <c r="B261" s="2">
        <v>12</v>
      </c>
      <c r="C261" s="2">
        <v>16</v>
      </c>
      <c r="D261" s="2" t="s">
        <v>1</v>
      </c>
      <c r="F261" t="e">
        <f>IF(A261&lt;様式!$AK$9, 様式!$C$125,様式!$D$123)</f>
        <v>#VALUE!</v>
      </c>
      <c r="G261" t="e">
        <f>IF(A261&lt;様式!$AK$9, 様式!$C$125,様式!$D$123)</f>
        <v>#VALUE!</v>
      </c>
      <c r="H261"/>
    </row>
    <row r="262" spans="1:8" x14ac:dyDescent="0.5">
      <c r="A262" s="1">
        <v>43816</v>
      </c>
      <c r="B262" s="2">
        <v>12</v>
      </c>
      <c r="C262" s="2">
        <v>17</v>
      </c>
      <c r="D262" s="2" t="s">
        <v>10</v>
      </c>
      <c r="F262" t="e">
        <f>IF(A262&lt;様式!$AK$9, 様式!$C$125,様式!$D$123)</f>
        <v>#VALUE!</v>
      </c>
      <c r="G262" t="e">
        <f>IF(A262&lt;様式!$AK$9, 様式!$C$125,様式!$D$123)</f>
        <v>#VALUE!</v>
      </c>
      <c r="H262"/>
    </row>
    <row r="263" spans="1:8" x14ac:dyDescent="0.5">
      <c r="A263" s="1">
        <v>43817</v>
      </c>
      <c r="B263" s="2">
        <v>12</v>
      </c>
      <c r="C263" s="2">
        <v>18</v>
      </c>
      <c r="D263" s="2" t="s">
        <v>12</v>
      </c>
      <c r="F263" t="e">
        <f>IF(A263&lt;様式!$AK$9, 様式!$C$125,様式!$D$123)</f>
        <v>#VALUE!</v>
      </c>
      <c r="G263" t="e">
        <f>IF(A263&lt;様式!$AK$9, 様式!$C$125,様式!$D$123)</f>
        <v>#VALUE!</v>
      </c>
      <c r="H263"/>
    </row>
    <row r="264" spans="1:8" x14ac:dyDescent="0.5">
      <c r="A264" s="1">
        <v>43818</v>
      </c>
      <c r="B264" s="2">
        <v>12</v>
      </c>
      <c r="C264" s="2">
        <v>19</v>
      </c>
      <c r="D264" s="2" t="s">
        <v>13</v>
      </c>
      <c r="F264" t="e">
        <f>IF(A264&lt;様式!$AK$9, 様式!$C$125,様式!$D$123)</f>
        <v>#VALUE!</v>
      </c>
      <c r="G264" t="e">
        <f>IF(A264&lt;様式!$AK$9, 様式!$C$125,様式!$D$123)</f>
        <v>#VALUE!</v>
      </c>
      <c r="H264"/>
    </row>
    <row r="265" spans="1:8" x14ac:dyDescent="0.5">
      <c r="A265" s="1">
        <v>43819</v>
      </c>
      <c r="B265" s="2">
        <v>12</v>
      </c>
      <c r="C265" s="2">
        <v>20</v>
      </c>
      <c r="D265" s="2" t="s">
        <v>14</v>
      </c>
      <c r="F265" t="e">
        <f>IF(A265&lt;様式!$AK$9, 様式!$C$125,様式!$D$123)</f>
        <v>#VALUE!</v>
      </c>
      <c r="G265" t="e">
        <f>IF(A265&lt;様式!$AK$9, 様式!$C$125,様式!$D$123)</f>
        <v>#VALUE!</v>
      </c>
      <c r="H265"/>
    </row>
    <row r="266" spans="1:8" x14ac:dyDescent="0.5">
      <c r="A266" s="1">
        <v>43820</v>
      </c>
      <c r="B266" s="2">
        <v>12</v>
      </c>
      <c r="C266" s="2">
        <v>21</v>
      </c>
      <c r="D266" s="3" t="s">
        <v>15</v>
      </c>
      <c r="F266" t="e">
        <f>IF(A266&lt;様式!$AK$9, 様式!$C$125,様式!$D$123)</f>
        <v>#VALUE!</v>
      </c>
      <c r="G266" t="e">
        <f>IF(A266&lt;様式!$AK$9, 様式!$C$125,様式!$D$123)</f>
        <v>#VALUE!</v>
      </c>
      <c r="H266"/>
    </row>
    <row r="267" spans="1:8" x14ac:dyDescent="0.5">
      <c r="A267" s="1">
        <v>43821</v>
      </c>
      <c r="B267" s="2">
        <v>12</v>
      </c>
      <c r="C267" s="2">
        <v>22</v>
      </c>
      <c r="D267" s="4" t="s">
        <v>3</v>
      </c>
      <c r="F267" t="e">
        <f>IF(A267&lt;様式!$AK$9, 様式!$C$125,様式!$D$123)</f>
        <v>#VALUE!</v>
      </c>
      <c r="G267" t="e">
        <f>IF(A267&lt;様式!$AK$9, 様式!$C$125,様式!$D$123)</f>
        <v>#VALUE!</v>
      </c>
      <c r="H267"/>
    </row>
    <row r="268" spans="1:8" x14ac:dyDescent="0.5">
      <c r="A268" s="1">
        <v>43822</v>
      </c>
      <c r="B268" s="2">
        <v>12</v>
      </c>
      <c r="C268" s="2">
        <v>23</v>
      </c>
      <c r="D268" s="2" t="s">
        <v>1</v>
      </c>
      <c r="F268" t="e">
        <f>IF(A268&lt;様式!$AK$9, 様式!$C$125,様式!$D$123)</f>
        <v>#VALUE!</v>
      </c>
      <c r="G268" t="e">
        <f>IF(A268&lt;様式!$AK$9, 様式!$C$125,様式!$D$123)</f>
        <v>#VALUE!</v>
      </c>
      <c r="H268"/>
    </row>
    <row r="269" spans="1:8" x14ac:dyDescent="0.5">
      <c r="A269" s="1">
        <v>43823</v>
      </c>
      <c r="B269" s="2">
        <v>12</v>
      </c>
      <c r="C269" s="2">
        <v>24</v>
      </c>
      <c r="D269" s="2" t="s">
        <v>10</v>
      </c>
      <c r="F269" t="e">
        <f>IF(A269&lt;様式!$AK$9, 様式!$C$125,様式!$D$123)</f>
        <v>#VALUE!</v>
      </c>
      <c r="G269" t="e">
        <f>IF(A269&lt;様式!$AK$9, 様式!$C$125,様式!$D$123)</f>
        <v>#VALUE!</v>
      </c>
      <c r="H269"/>
    </row>
    <row r="270" spans="1:8" x14ac:dyDescent="0.5">
      <c r="A270" s="1">
        <v>43824</v>
      </c>
      <c r="B270" s="2">
        <v>12</v>
      </c>
      <c r="C270" s="2">
        <v>25</v>
      </c>
      <c r="D270" s="2" t="s">
        <v>12</v>
      </c>
      <c r="F270" t="e">
        <f>IF(A270&lt;様式!$AK$9, 様式!$C$125,様式!$D$123)</f>
        <v>#VALUE!</v>
      </c>
      <c r="G270" t="e">
        <f>IF(A270&lt;様式!$AK$9, 様式!$C$125,様式!$D$123)</f>
        <v>#VALUE!</v>
      </c>
      <c r="H270"/>
    </row>
    <row r="271" spans="1:8" x14ac:dyDescent="0.5">
      <c r="A271" s="1">
        <v>43825</v>
      </c>
      <c r="B271" s="2">
        <v>12</v>
      </c>
      <c r="C271" s="2">
        <v>26</v>
      </c>
      <c r="D271" s="2" t="s">
        <v>13</v>
      </c>
      <c r="F271" t="e">
        <f>IF(A271&lt;様式!$AK$9, 様式!$C$125,様式!$D$123)</f>
        <v>#VALUE!</v>
      </c>
      <c r="G271" t="e">
        <f>IF(A271&lt;様式!$AK$9, 様式!$C$125,様式!$D$123)</f>
        <v>#VALUE!</v>
      </c>
      <c r="H271"/>
    </row>
    <row r="272" spans="1:8" x14ac:dyDescent="0.5">
      <c r="A272" s="1">
        <v>43826</v>
      </c>
      <c r="B272" s="2">
        <v>12</v>
      </c>
      <c r="C272" s="2">
        <v>27</v>
      </c>
      <c r="D272" s="2" t="s">
        <v>14</v>
      </c>
      <c r="F272" t="e">
        <f>IF(A272&lt;様式!$AK$9, 様式!$C$125,様式!$D$123)</f>
        <v>#VALUE!</v>
      </c>
      <c r="G272" t="e">
        <f>IF(A272&lt;様式!$AK$9, 様式!$C$125,様式!$D$123)</f>
        <v>#VALUE!</v>
      </c>
      <c r="H272"/>
    </row>
    <row r="273" spans="1:8" x14ac:dyDescent="0.5">
      <c r="A273" s="1">
        <v>43827</v>
      </c>
      <c r="B273" s="2">
        <v>12</v>
      </c>
      <c r="C273" s="2">
        <v>28</v>
      </c>
      <c r="D273" s="3" t="s">
        <v>15</v>
      </c>
      <c r="F273" t="e">
        <f>IF(A273&lt;様式!$AK$9, 様式!$C$125,様式!$D$123)</f>
        <v>#VALUE!</v>
      </c>
      <c r="G273" t="e">
        <f>IF(A273&lt;様式!$AK$9, 様式!$C$125,様式!$D$123)</f>
        <v>#VALUE!</v>
      </c>
      <c r="H273"/>
    </row>
    <row r="274" spans="1:8" x14ac:dyDescent="0.5">
      <c r="A274" s="1">
        <v>43828</v>
      </c>
      <c r="B274" s="2">
        <v>12</v>
      </c>
      <c r="C274" s="2">
        <v>29</v>
      </c>
      <c r="D274" s="4" t="s">
        <v>3</v>
      </c>
      <c r="F274" t="e">
        <f>IF(A274&lt;様式!$AK$9, 様式!$C$125,様式!$D$123)</f>
        <v>#VALUE!</v>
      </c>
      <c r="G274" t="e">
        <f>IF(A274&lt;様式!$AK$9, 様式!$C$125,様式!$D$123)</f>
        <v>#VALUE!</v>
      </c>
      <c r="H274"/>
    </row>
    <row r="275" spans="1:8" x14ac:dyDescent="0.5">
      <c r="A275" s="1">
        <v>43829</v>
      </c>
      <c r="B275" s="2">
        <v>12</v>
      </c>
      <c r="C275" s="2">
        <v>30</v>
      </c>
      <c r="D275" s="2" t="s">
        <v>1</v>
      </c>
      <c r="F275" t="e">
        <f>IF(A275&lt;様式!$AK$9, 様式!$C$125,様式!$D$123)</f>
        <v>#VALUE!</v>
      </c>
      <c r="G275" t="e">
        <f>IF(A275&lt;様式!$AK$9, 様式!$C$125,様式!$D$123)</f>
        <v>#VALUE!</v>
      </c>
      <c r="H275"/>
    </row>
    <row r="276" spans="1:8" x14ac:dyDescent="0.5">
      <c r="A276" s="1">
        <v>43830</v>
      </c>
      <c r="B276" s="2">
        <v>12</v>
      </c>
      <c r="C276" s="2">
        <v>31</v>
      </c>
      <c r="D276" s="2" t="s">
        <v>10</v>
      </c>
      <c r="F276" t="e">
        <f>IF(A276&lt;様式!$AK$9, 様式!$C$125,様式!$D$123)</f>
        <v>#VALUE!</v>
      </c>
      <c r="G276" t="e">
        <f>IF(A276&lt;様式!$AK$9, 様式!$C$125,様式!$D$123)</f>
        <v>#VALUE!</v>
      </c>
      <c r="H276"/>
    </row>
    <row r="277" spans="1:8" x14ac:dyDescent="0.5">
      <c r="A277" s="1">
        <v>43831</v>
      </c>
      <c r="B277" s="2">
        <v>1</v>
      </c>
      <c r="C277" s="2">
        <v>1</v>
      </c>
      <c r="D277" s="2" t="s">
        <v>12</v>
      </c>
      <c r="E277" s="7" t="s">
        <v>27</v>
      </c>
      <c r="F277" s="2" t="s">
        <v>67</v>
      </c>
      <c r="G277" s="2" t="s">
        <v>67</v>
      </c>
      <c r="H277" s="2" t="s">
        <v>35</v>
      </c>
    </row>
    <row r="278" spans="1:8" x14ac:dyDescent="0.5">
      <c r="A278" s="1">
        <v>43832</v>
      </c>
      <c r="B278" s="2">
        <v>1</v>
      </c>
      <c r="C278" s="2">
        <v>2</v>
      </c>
      <c r="D278" s="2" t="s">
        <v>13</v>
      </c>
      <c r="F278" t="e">
        <f>IF(A278&lt;様式!$AK$9, 様式!$C$125,様式!$D$123)</f>
        <v>#VALUE!</v>
      </c>
      <c r="G278" t="e">
        <f>IF(A278&lt;様式!$AK$9, 様式!$C$125,様式!$D$123)</f>
        <v>#VALUE!</v>
      </c>
      <c r="H278"/>
    </row>
    <row r="279" spans="1:8" x14ac:dyDescent="0.5">
      <c r="A279" s="1">
        <v>43833</v>
      </c>
      <c r="B279" s="2">
        <v>1</v>
      </c>
      <c r="C279" s="2">
        <v>3</v>
      </c>
      <c r="D279" s="2" t="s">
        <v>14</v>
      </c>
      <c r="F279" t="e">
        <f>IF(A279&lt;様式!$AK$9, 様式!$C$125,様式!$D$123)</f>
        <v>#VALUE!</v>
      </c>
      <c r="G279" t="e">
        <f>IF(A279&lt;様式!$AK$9, 様式!$C$125,様式!$D$123)</f>
        <v>#VALUE!</v>
      </c>
      <c r="H279"/>
    </row>
    <row r="280" spans="1:8" x14ac:dyDescent="0.5">
      <c r="A280" s="1">
        <v>43834</v>
      </c>
      <c r="B280" s="2">
        <v>1</v>
      </c>
      <c r="C280" s="2">
        <v>4</v>
      </c>
      <c r="D280" s="3" t="s">
        <v>15</v>
      </c>
      <c r="F280" t="e">
        <f>IF(A280&lt;様式!$AK$9, 様式!$C$125,様式!$D$123)</f>
        <v>#VALUE!</v>
      </c>
      <c r="G280" t="e">
        <f>IF(A280&lt;様式!$AK$9, 様式!$C$125,様式!$D$123)</f>
        <v>#VALUE!</v>
      </c>
      <c r="H280"/>
    </row>
    <row r="281" spans="1:8" x14ac:dyDescent="0.5">
      <c r="A281" s="1">
        <v>43835</v>
      </c>
      <c r="B281" s="2">
        <v>1</v>
      </c>
      <c r="C281" s="2">
        <v>5</v>
      </c>
      <c r="D281" s="4" t="s">
        <v>3</v>
      </c>
      <c r="F281" t="e">
        <f>IF(A281&lt;様式!$AK$9, 様式!$C$125,様式!$D$123)</f>
        <v>#VALUE!</v>
      </c>
      <c r="G281" t="e">
        <f>IF(A281&lt;様式!$AK$9, 様式!$C$125,様式!$D$123)</f>
        <v>#VALUE!</v>
      </c>
      <c r="H281"/>
    </row>
    <row r="282" spans="1:8" x14ac:dyDescent="0.5">
      <c r="A282" s="1">
        <v>43836</v>
      </c>
      <c r="B282" s="2">
        <v>1</v>
      </c>
      <c r="C282" s="2">
        <v>6</v>
      </c>
      <c r="D282" s="2" t="s">
        <v>1</v>
      </c>
      <c r="F282" t="e">
        <f>IF(A282&lt;様式!$AK$9, 様式!$C$125,様式!$D$123)</f>
        <v>#VALUE!</v>
      </c>
      <c r="G282" t="e">
        <f>IF(A282&lt;様式!$AK$9, 様式!$C$125,様式!$D$123)</f>
        <v>#VALUE!</v>
      </c>
      <c r="H282"/>
    </row>
    <row r="283" spans="1:8" x14ac:dyDescent="0.5">
      <c r="A283" s="1">
        <v>43837</v>
      </c>
      <c r="B283" s="2">
        <v>1</v>
      </c>
      <c r="C283" s="2">
        <v>7</v>
      </c>
      <c r="D283" s="2" t="s">
        <v>10</v>
      </c>
      <c r="F283" t="e">
        <f>IF(A283&lt;様式!$AK$9, 様式!$C$125,様式!$D$123)</f>
        <v>#VALUE!</v>
      </c>
      <c r="G283" t="e">
        <f>IF(A283&lt;様式!$AK$9, 様式!$C$125,様式!$D$123)</f>
        <v>#VALUE!</v>
      </c>
      <c r="H283"/>
    </row>
    <row r="284" spans="1:8" x14ac:dyDescent="0.5">
      <c r="A284" s="1">
        <v>43838</v>
      </c>
      <c r="B284" s="2">
        <v>1</v>
      </c>
      <c r="C284" s="2">
        <v>8</v>
      </c>
      <c r="D284" s="2" t="s">
        <v>12</v>
      </c>
      <c r="F284" t="e">
        <f>IF(A284&lt;様式!$AK$9, 様式!$C$125,様式!$D$123)</f>
        <v>#VALUE!</v>
      </c>
      <c r="G284" t="e">
        <f>IF(A284&lt;様式!$AK$9, 様式!$C$125,様式!$D$123)</f>
        <v>#VALUE!</v>
      </c>
      <c r="H284"/>
    </row>
    <row r="285" spans="1:8" x14ac:dyDescent="0.5">
      <c r="A285" s="1">
        <v>43839</v>
      </c>
      <c r="B285" s="2">
        <v>1</v>
      </c>
      <c r="C285" s="2">
        <v>9</v>
      </c>
      <c r="D285" s="2" t="s">
        <v>13</v>
      </c>
      <c r="F285" t="e">
        <f>IF(A285&lt;様式!$AK$9, 様式!$C$125,様式!$D$123)</f>
        <v>#VALUE!</v>
      </c>
      <c r="G285" t="e">
        <f>IF(A285&lt;様式!$AK$9, 様式!$C$125,様式!$D$123)</f>
        <v>#VALUE!</v>
      </c>
      <c r="H285"/>
    </row>
    <row r="286" spans="1:8" x14ac:dyDescent="0.5">
      <c r="A286" s="1">
        <v>43840</v>
      </c>
      <c r="B286" s="2">
        <v>1</v>
      </c>
      <c r="C286" s="2">
        <v>10</v>
      </c>
      <c r="D286" s="2" t="s">
        <v>14</v>
      </c>
      <c r="F286" t="e">
        <f>IF(A286&lt;様式!$AK$9, 様式!$C$125,様式!$D$123)</f>
        <v>#VALUE!</v>
      </c>
      <c r="G286" t="e">
        <f>IF(A286&lt;様式!$AK$9, 様式!$C$125,様式!$D$123)</f>
        <v>#VALUE!</v>
      </c>
      <c r="H286"/>
    </row>
    <row r="287" spans="1:8" x14ac:dyDescent="0.5">
      <c r="A287" s="1">
        <v>43841</v>
      </c>
      <c r="B287" s="2">
        <v>1</v>
      </c>
      <c r="C287" s="2">
        <v>11</v>
      </c>
      <c r="D287" s="3" t="s">
        <v>15</v>
      </c>
      <c r="F287" t="e">
        <f>IF(A287&lt;様式!$AK$9, 様式!$C$125,様式!$D$123)</f>
        <v>#VALUE!</v>
      </c>
      <c r="G287" t="e">
        <f>IF(A287&lt;様式!$AK$9, 様式!$C$125,様式!$D$123)</f>
        <v>#VALUE!</v>
      </c>
      <c r="H287"/>
    </row>
    <row r="288" spans="1:8" x14ac:dyDescent="0.5">
      <c r="A288" s="1">
        <v>43842</v>
      </c>
      <c r="B288" s="2">
        <v>1</v>
      </c>
      <c r="C288" s="2">
        <v>12</v>
      </c>
      <c r="D288" s="4" t="s">
        <v>3</v>
      </c>
      <c r="F288" t="e">
        <f>IF(A288&lt;様式!$AK$9, 様式!$C$125,様式!$D$123)</f>
        <v>#VALUE!</v>
      </c>
      <c r="G288" t="e">
        <f>IF(A288&lt;様式!$AK$9, 様式!$C$125,様式!$D$123)</f>
        <v>#VALUE!</v>
      </c>
      <c r="H288"/>
    </row>
    <row r="289" spans="1:8" x14ac:dyDescent="0.5">
      <c r="A289" s="1">
        <v>43843</v>
      </c>
      <c r="B289" s="2">
        <v>1</v>
      </c>
      <c r="C289" s="2">
        <v>13</v>
      </c>
      <c r="D289" s="2" t="s">
        <v>1</v>
      </c>
      <c r="E289" s="7" t="s">
        <v>28</v>
      </c>
      <c r="F289" s="2" t="s">
        <v>67</v>
      </c>
      <c r="G289" s="2" t="s">
        <v>67</v>
      </c>
      <c r="H289" s="2" t="s">
        <v>35</v>
      </c>
    </row>
    <row r="290" spans="1:8" x14ac:dyDescent="0.5">
      <c r="A290" s="1">
        <v>43844</v>
      </c>
      <c r="B290" s="2">
        <v>1</v>
      </c>
      <c r="C290" s="2">
        <v>14</v>
      </c>
      <c r="D290" s="2" t="s">
        <v>10</v>
      </c>
      <c r="F290" t="e">
        <f>IF(A290&lt;様式!$AK$9, 様式!$C$125,様式!$D$123)</f>
        <v>#VALUE!</v>
      </c>
      <c r="G290" t="e">
        <f>IF(A290&lt;様式!$AK$9, 様式!$C$125,様式!$D$123)</f>
        <v>#VALUE!</v>
      </c>
      <c r="H290"/>
    </row>
    <row r="291" spans="1:8" x14ac:dyDescent="0.5">
      <c r="A291" s="1">
        <v>43845</v>
      </c>
      <c r="B291" s="2">
        <v>1</v>
      </c>
      <c r="C291" s="2">
        <v>15</v>
      </c>
      <c r="D291" s="2" t="s">
        <v>12</v>
      </c>
      <c r="F291" t="e">
        <f>IF(A291&lt;様式!$AK$9, 様式!$C$125,様式!$D$123)</f>
        <v>#VALUE!</v>
      </c>
      <c r="G291" t="e">
        <f>IF(A291&lt;様式!$AK$9, 様式!$C$125,様式!$D$123)</f>
        <v>#VALUE!</v>
      </c>
      <c r="H291"/>
    </row>
    <row r="292" spans="1:8" x14ac:dyDescent="0.5">
      <c r="A292" s="1">
        <v>43846</v>
      </c>
      <c r="B292" s="2">
        <v>1</v>
      </c>
      <c r="C292" s="2">
        <v>16</v>
      </c>
      <c r="D292" s="2" t="s">
        <v>13</v>
      </c>
      <c r="F292" t="e">
        <f>IF(A292&lt;様式!$AK$9, 様式!$C$125,様式!$D$123)</f>
        <v>#VALUE!</v>
      </c>
      <c r="G292" t="e">
        <f>IF(A292&lt;様式!$AK$9, 様式!$C$125,様式!$D$123)</f>
        <v>#VALUE!</v>
      </c>
      <c r="H292"/>
    </row>
    <row r="293" spans="1:8" x14ac:dyDescent="0.5">
      <c r="A293" s="1">
        <v>43847</v>
      </c>
      <c r="B293" s="2">
        <v>1</v>
      </c>
      <c r="C293" s="2">
        <v>17</v>
      </c>
      <c r="D293" s="2" t="s">
        <v>14</v>
      </c>
      <c r="F293" t="e">
        <f>IF(A293&lt;様式!$AK$9, 様式!$C$125,様式!$D$123)</f>
        <v>#VALUE!</v>
      </c>
      <c r="G293" t="e">
        <f>IF(A293&lt;様式!$AK$9, 様式!$C$125,様式!$D$123)</f>
        <v>#VALUE!</v>
      </c>
      <c r="H293"/>
    </row>
    <row r="294" spans="1:8" x14ac:dyDescent="0.5">
      <c r="A294" s="1">
        <v>43848</v>
      </c>
      <c r="B294" s="2">
        <v>1</v>
      </c>
      <c r="C294" s="2">
        <v>18</v>
      </c>
      <c r="D294" s="3" t="s">
        <v>15</v>
      </c>
      <c r="F294" t="e">
        <f>IF(A294&lt;様式!$AK$9, 様式!$C$125,様式!$D$123)</f>
        <v>#VALUE!</v>
      </c>
      <c r="G294" t="e">
        <f>IF(A294&lt;様式!$AK$9, 様式!$C$125,様式!$D$123)</f>
        <v>#VALUE!</v>
      </c>
      <c r="H294"/>
    </row>
    <row r="295" spans="1:8" x14ac:dyDescent="0.5">
      <c r="A295" s="1">
        <v>43849</v>
      </c>
      <c r="B295" s="2">
        <v>1</v>
      </c>
      <c r="C295" s="2">
        <v>19</v>
      </c>
      <c r="D295" s="4" t="s">
        <v>3</v>
      </c>
      <c r="F295" t="e">
        <f>IF(A295&lt;様式!$AK$9, 様式!$C$125,様式!$D$123)</f>
        <v>#VALUE!</v>
      </c>
      <c r="G295" t="e">
        <f>IF(A295&lt;様式!$AK$9, 様式!$C$125,様式!$D$123)</f>
        <v>#VALUE!</v>
      </c>
      <c r="H295"/>
    </row>
    <row r="296" spans="1:8" x14ac:dyDescent="0.5">
      <c r="A296" s="1">
        <v>43850</v>
      </c>
      <c r="B296" s="2">
        <v>1</v>
      </c>
      <c r="C296" s="2">
        <v>20</v>
      </c>
      <c r="D296" s="2" t="s">
        <v>1</v>
      </c>
      <c r="F296" t="e">
        <f>IF(A296&lt;様式!$AK$9, 様式!$C$125,様式!$D$123)</f>
        <v>#VALUE!</v>
      </c>
      <c r="G296" t="e">
        <f>IF(A296&lt;様式!$AK$9, 様式!$C$125,様式!$D$123)</f>
        <v>#VALUE!</v>
      </c>
      <c r="H296"/>
    </row>
    <row r="297" spans="1:8" x14ac:dyDescent="0.5">
      <c r="A297" s="1">
        <v>43851</v>
      </c>
      <c r="B297" s="2">
        <v>1</v>
      </c>
      <c r="C297" s="2">
        <v>21</v>
      </c>
      <c r="D297" s="2" t="s">
        <v>10</v>
      </c>
      <c r="F297" t="e">
        <f>IF(A297&lt;様式!$AK$9, 様式!$C$125,様式!$D$123)</f>
        <v>#VALUE!</v>
      </c>
      <c r="G297" t="e">
        <f>IF(A297&lt;様式!$AK$9, 様式!$C$125,様式!$D$123)</f>
        <v>#VALUE!</v>
      </c>
      <c r="H297"/>
    </row>
    <row r="298" spans="1:8" x14ac:dyDescent="0.5">
      <c r="A298" s="1">
        <v>43852</v>
      </c>
      <c r="B298" s="2">
        <v>1</v>
      </c>
      <c r="C298" s="2">
        <v>22</v>
      </c>
      <c r="D298" s="2" t="s">
        <v>12</v>
      </c>
      <c r="F298" t="e">
        <f>IF(A298&lt;様式!$AK$9, 様式!$C$125,様式!$D$123)</f>
        <v>#VALUE!</v>
      </c>
      <c r="G298" t="e">
        <f>IF(A298&lt;様式!$AK$9, 様式!$C$125,様式!$D$123)</f>
        <v>#VALUE!</v>
      </c>
      <c r="H298"/>
    </row>
    <row r="299" spans="1:8" x14ac:dyDescent="0.5">
      <c r="A299" s="1">
        <v>43853</v>
      </c>
      <c r="B299" s="2">
        <v>1</v>
      </c>
      <c r="C299" s="2">
        <v>23</v>
      </c>
      <c r="D299" s="2" t="s">
        <v>13</v>
      </c>
      <c r="F299" t="e">
        <f>IF(A299&lt;様式!$AK$9, 様式!$C$125,様式!$D$123)</f>
        <v>#VALUE!</v>
      </c>
      <c r="G299" t="e">
        <f>IF(A299&lt;様式!$AK$9, 様式!$C$125,様式!$D$123)</f>
        <v>#VALUE!</v>
      </c>
      <c r="H299"/>
    </row>
    <row r="300" spans="1:8" x14ac:dyDescent="0.5">
      <c r="A300" s="1">
        <v>43854</v>
      </c>
      <c r="B300" s="2">
        <v>1</v>
      </c>
      <c r="C300" s="2">
        <v>24</v>
      </c>
      <c r="D300" s="2" t="s">
        <v>14</v>
      </c>
      <c r="F300" t="e">
        <f>IF(A300&lt;様式!$AK$9, 様式!$C$125,様式!$D$123)</f>
        <v>#VALUE!</v>
      </c>
      <c r="G300" t="e">
        <f>IF(A300&lt;様式!$AK$9, 様式!$C$125,様式!$D$123)</f>
        <v>#VALUE!</v>
      </c>
      <c r="H300"/>
    </row>
    <row r="301" spans="1:8" x14ac:dyDescent="0.5">
      <c r="A301" s="1">
        <v>43855</v>
      </c>
      <c r="B301" s="2">
        <v>1</v>
      </c>
      <c r="C301" s="2">
        <v>25</v>
      </c>
      <c r="D301" s="3" t="s">
        <v>15</v>
      </c>
      <c r="F301" t="e">
        <f>IF(A301&lt;様式!$AK$9, 様式!$C$125,様式!$D$123)</f>
        <v>#VALUE!</v>
      </c>
      <c r="G301" t="e">
        <f>IF(A301&lt;様式!$AK$9, 様式!$C$125,様式!$D$123)</f>
        <v>#VALUE!</v>
      </c>
      <c r="H301"/>
    </row>
    <row r="302" spans="1:8" x14ac:dyDescent="0.5">
      <c r="A302" s="1">
        <v>43856</v>
      </c>
      <c r="B302" s="2">
        <v>1</v>
      </c>
      <c r="C302" s="2">
        <v>26</v>
      </c>
      <c r="D302" s="4" t="s">
        <v>3</v>
      </c>
      <c r="F302" t="e">
        <f>IF(A302&lt;様式!$AK$9, 様式!$C$125,様式!$D$123)</f>
        <v>#VALUE!</v>
      </c>
      <c r="G302" t="e">
        <f>IF(A302&lt;様式!$AK$9, 様式!$C$125,様式!$D$123)</f>
        <v>#VALUE!</v>
      </c>
      <c r="H302"/>
    </row>
    <row r="303" spans="1:8" x14ac:dyDescent="0.5">
      <c r="A303" s="1">
        <v>43857</v>
      </c>
      <c r="B303" s="2">
        <v>1</v>
      </c>
      <c r="C303" s="2">
        <v>27</v>
      </c>
      <c r="D303" s="2" t="s">
        <v>1</v>
      </c>
      <c r="F303" t="e">
        <f>IF(A303&lt;様式!$AK$9, 様式!$C$125,様式!$D$123)</f>
        <v>#VALUE!</v>
      </c>
      <c r="G303" t="e">
        <f>IF(A303&lt;様式!$AK$9, 様式!$C$125,様式!$D$123)</f>
        <v>#VALUE!</v>
      </c>
      <c r="H303"/>
    </row>
    <row r="304" spans="1:8" x14ac:dyDescent="0.5">
      <c r="A304" s="1">
        <v>43858</v>
      </c>
      <c r="B304" s="2">
        <v>1</v>
      </c>
      <c r="C304" s="2">
        <v>28</v>
      </c>
      <c r="D304" s="2" t="s">
        <v>10</v>
      </c>
      <c r="F304" t="e">
        <f>IF(A304&lt;様式!$AK$9, 様式!$C$125,様式!$D$123)</f>
        <v>#VALUE!</v>
      </c>
      <c r="G304" t="e">
        <f>IF(A304&lt;様式!$AK$9, 様式!$C$125,様式!$D$123)</f>
        <v>#VALUE!</v>
      </c>
      <c r="H304"/>
    </row>
    <row r="305" spans="1:8" x14ac:dyDescent="0.5">
      <c r="A305" s="1">
        <v>43859</v>
      </c>
      <c r="B305" s="2">
        <v>1</v>
      </c>
      <c r="C305" s="2">
        <v>29</v>
      </c>
      <c r="D305" s="2" t="s">
        <v>12</v>
      </c>
      <c r="F305" t="e">
        <f>IF(A305&lt;様式!$AK$9, 様式!$C$125,様式!$D$123)</f>
        <v>#VALUE!</v>
      </c>
      <c r="G305" t="e">
        <f>IF(A305&lt;様式!$AK$9, 様式!$C$125,様式!$D$123)</f>
        <v>#VALUE!</v>
      </c>
      <c r="H305"/>
    </row>
    <row r="306" spans="1:8" x14ac:dyDescent="0.5">
      <c r="A306" s="1">
        <v>43860</v>
      </c>
      <c r="B306" s="2">
        <v>1</v>
      </c>
      <c r="C306" s="2">
        <v>30</v>
      </c>
      <c r="D306" s="2" t="s">
        <v>13</v>
      </c>
      <c r="F306" t="e">
        <f>IF(A306&lt;様式!$AK$9, 様式!$C$125,様式!$D$123)</f>
        <v>#VALUE!</v>
      </c>
      <c r="G306" t="e">
        <f>IF(A306&lt;様式!$AK$9, 様式!$C$125,様式!$D$123)</f>
        <v>#VALUE!</v>
      </c>
      <c r="H306"/>
    </row>
    <row r="307" spans="1:8" x14ac:dyDescent="0.5">
      <c r="A307" s="1">
        <v>43861</v>
      </c>
      <c r="B307" s="2">
        <v>1</v>
      </c>
      <c r="C307" s="2">
        <v>31</v>
      </c>
      <c r="D307" s="2" t="s">
        <v>14</v>
      </c>
      <c r="F307" t="e">
        <f>IF(A307&lt;様式!$AK$9, 様式!$C$125,様式!$D$123)</f>
        <v>#VALUE!</v>
      </c>
      <c r="G307" t="e">
        <f>IF(A307&lt;様式!$AK$9, 様式!$C$125,様式!$D$123)</f>
        <v>#VALUE!</v>
      </c>
      <c r="H307"/>
    </row>
    <row r="308" spans="1:8" x14ac:dyDescent="0.5">
      <c r="A308" s="1">
        <v>43862</v>
      </c>
      <c r="B308" s="2">
        <v>2</v>
      </c>
      <c r="C308" s="2">
        <v>1</v>
      </c>
      <c r="D308" s="3" t="s">
        <v>15</v>
      </c>
      <c r="F308" t="e">
        <f>IF(A308&lt;様式!$AK$9, 様式!$C$125,様式!$D$123)</f>
        <v>#VALUE!</v>
      </c>
      <c r="G308" t="e">
        <f>IF(A308&lt;様式!$AK$9, 様式!$C$125,様式!$D$123)</f>
        <v>#VALUE!</v>
      </c>
      <c r="H308"/>
    </row>
    <row r="309" spans="1:8" x14ac:dyDescent="0.5">
      <c r="A309" s="1">
        <v>43863</v>
      </c>
      <c r="B309" s="2">
        <v>2</v>
      </c>
      <c r="C309" s="2">
        <v>2</v>
      </c>
      <c r="D309" s="4" t="s">
        <v>3</v>
      </c>
      <c r="F309" t="e">
        <f>IF(A309&lt;様式!$AK$9, 様式!$C$125,様式!$D$123)</f>
        <v>#VALUE!</v>
      </c>
      <c r="G309" t="e">
        <f>IF(A309&lt;様式!$AK$9, 様式!$C$125,様式!$D$123)</f>
        <v>#VALUE!</v>
      </c>
      <c r="H309"/>
    </row>
    <row r="310" spans="1:8" x14ac:dyDescent="0.5">
      <c r="A310" s="1">
        <v>43864</v>
      </c>
      <c r="B310" s="2">
        <v>2</v>
      </c>
      <c r="C310" s="2">
        <v>3</v>
      </c>
      <c r="D310" s="2" t="s">
        <v>1</v>
      </c>
      <c r="F310" t="e">
        <f>IF(A310&lt;様式!$AK$9, 様式!$C$125,様式!$D$123)</f>
        <v>#VALUE!</v>
      </c>
      <c r="G310" t="e">
        <f>IF(A310&lt;様式!$AK$9, 様式!$C$125,様式!$D$123)</f>
        <v>#VALUE!</v>
      </c>
      <c r="H310"/>
    </row>
    <row r="311" spans="1:8" x14ac:dyDescent="0.5">
      <c r="A311" s="1">
        <v>43865</v>
      </c>
      <c r="B311" s="2">
        <v>2</v>
      </c>
      <c r="C311" s="2">
        <v>4</v>
      </c>
      <c r="D311" s="2" t="s">
        <v>10</v>
      </c>
      <c r="F311" t="e">
        <f>IF(A311&lt;様式!$AK$9, 様式!$C$125,様式!$D$123)</f>
        <v>#VALUE!</v>
      </c>
      <c r="G311" t="e">
        <f>IF(A311&lt;様式!$AK$9, 様式!$C$125,様式!$D$123)</f>
        <v>#VALUE!</v>
      </c>
      <c r="H311"/>
    </row>
    <row r="312" spans="1:8" x14ac:dyDescent="0.5">
      <c r="A312" s="1">
        <v>43866</v>
      </c>
      <c r="B312" s="2">
        <v>2</v>
      </c>
      <c r="C312" s="2">
        <v>5</v>
      </c>
      <c r="D312" s="2" t="s">
        <v>12</v>
      </c>
      <c r="F312" t="e">
        <f>IF(A312&lt;様式!$AK$9, 様式!$C$125,様式!$D$123)</f>
        <v>#VALUE!</v>
      </c>
      <c r="G312" t="e">
        <f>IF(A312&lt;様式!$AK$9, 様式!$C$125,様式!$D$123)</f>
        <v>#VALUE!</v>
      </c>
      <c r="H312"/>
    </row>
    <row r="313" spans="1:8" x14ac:dyDescent="0.5">
      <c r="A313" s="1">
        <v>43867</v>
      </c>
      <c r="B313" s="2">
        <v>2</v>
      </c>
      <c r="C313" s="2">
        <v>6</v>
      </c>
      <c r="D313" s="2" t="s">
        <v>13</v>
      </c>
      <c r="F313" t="e">
        <f>IF(A313&lt;様式!$AK$9, 様式!$C$125,様式!$D$123)</f>
        <v>#VALUE!</v>
      </c>
      <c r="G313" t="e">
        <f>IF(A313&lt;様式!$AK$9, 様式!$C$125,様式!$D$123)</f>
        <v>#VALUE!</v>
      </c>
      <c r="H313"/>
    </row>
    <row r="314" spans="1:8" x14ac:dyDescent="0.5">
      <c r="A314" s="1">
        <v>43868</v>
      </c>
      <c r="B314" s="2">
        <v>2</v>
      </c>
      <c r="C314" s="2">
        <v>7</v>
      </c>
      <c r="D314" s="2" t="s">
        <v>14</v>
      </c>
      <c r="F314" t="e">
        <f>IF(A314&lt;様式!$AK$9, 様式!$C$125,様式!$D$123)</f>
        <v>#VALUE!</v>
      </c>
      <c r="G314" t="e">
        <f>IF(A314&lt;様式!$AK$9, 様式!$C$125,様式!$D$123)</f>
        <v>#VALUE!</v>
      </c>
      <c r="H314"/>
    </row>
    <row r="315" spans="1:8" x14ac:dyDescent="0.5">
      <c r="A315" s="1">
        <v>43869</v>
      </c>
      <c r="B315" s="2">
        <v>2</v>
      </c>
      <c r="C315" s="2">
        <v>8</v>
      </c>
      <c r="D315" s="3" t="s">
        <v>15</v>
      </c>
      <c r="F315" t="e">
        <f>IF(A315&lt;様式!$AK$9, 様式!$C$125,様式!$D$123)</f>
        <v>#VALUE!</v>
      </c>
      <c r="G315" t="e">
        <f>IF(A315&lt;様式!$AK$9, 様式!$C$125,様式!$D$123)</f>
        <v>#VALUE!</v>
      </c>
      <c r="H315"/>
    </row>
    <row r="316" spans="1:8" x14ac:dyDescent="0.5">
      <c r="A316" s="1">
        <v>43870</v>
      </c>
      <c r="B316" s="2">
        <v>2</v>
      </c>
      <c r="C316" s="2">
        <v>9</v>
      </c>
      <c r="D316" s="4" t="s">
        <v>3</v>
      </c>
      <c r="F316" t="e">
        <f>IF(A316&lt;様式!$AK$9, 様式!$C$125,様式!$D$123)</f>
        <v>#VALUE!</v>
      </c>
      <c r="G316" t="e">
        <f>IF(A316&lt;様式!$AK$9, 様式!$C$125,様式!$D$123)</f>
        <v>#VALUE!</v>
      </c>
      <c r="H316"/>
    </row>
    <row r="317" spans="1:8" x14ac:dyDescent="0.5">
      <c r="A317" s="1">
        <v>43871</v>
      </c>
      <c r="B317" s="2">
        <v>2</v>
      </c>
      <c r="C317" s="2">
        <v>10</v>
      </c>
      <c r="D317" s="2" t="s">
        <v>1</v>
      </c>
      <c r="F317" t="e">
        <f>IF(A317&lt;様式!$AK$9, 様式!$C$125,様式!$D$123)</f>
        <v>#VALUE!</v>
      </c>
      <c r="G317" t="e">
        <f>IF(A317&lt;様式!$AK$9, 様式!$C$125,様式!$D$123)</f>
        <v>#VALUE!</v>
      </c>
      <c r="H317"/>
    </row>
    <row r="318" spans="1:8" x14ac:dyDescent="0.5">
      <c r="A318" s="1">
        <v>43872</v>
      </c>
      <c r="B318" s="2">
        <v>2</v>
      </c>
      <c r="C318" s="2">
        <v>11</v>
      </c>
      <c r="D318" s="2" t="s">
        <v>10</v>
      </c>
      <c r="E318" s="7" t="s">
        <v>32</v>
      </c>
      <c r="F318" s="2" t="s">
        <v>67</v>
      </c>
      <c r="G318" s="2" t="s">
        <v>67</v>
      </c>
      <c r="H318" s="2" t="s">
        <v>35</v>
      </c>
    </row>
    <row r="319" spans="1:8" x14ac:dyDescent="0.5">
      <c r="A319" s="1">
        <v>43873</v>
      </c>
      <c r="B319" s="2">
        <v>2</v>
      </c>
      <c r="C319" s="2">
        <v>12</v>
      </c>
      <c r="D319" s="2" t="s">
        <v>12</v>
      </c>
      <c r="F319" t="e">
        <f>IF(A319&lt;様式!$AK$9, 様式!$C$125,様式!$D$123)</f>
        <v>#VALUE!</v>
      </c>
      <c r="G319" t="e">
        <f>IF(A319&lt;様式!$AK$9, 様式!$C$125,様式!$D$123)</f>
        <v>#VALUE!</v>
      </c>
      <c r="H319"/>
    </row>
    <row r="320" spans="1:8" x14ac:dyDescent="0.5">
      <c r="A320" s="1">
        <v>43874</v>
      </c>
      <c r="B320" s="2">
        <v>2</v>
      </c>
      <c r="C320" s="2">
        <v>13</v>
      </c>
      <c r="D320" s="2" t="s">
        <v>13</v>
      </c>
      <c r="F320" t="e">
        <f>IF(A320&lt;様式!$AK$9, 様式!$C$125,様式!$D$123)</f>
        <v>#VALUE!</v>
      </c>
      <c r="G320" t="e">
        <f>IF(A320&lt;様式!$AK$9, 様式!$C$125,様式!$D$123)</f>
        <v>#VALUE!</v>
      </c>
      <c r="H320"/>
    </row>
    <row r="321" spans="1:8" x14ac:dyDescent="0.5">
      <c r="A321" s="1">
        <v>43875</v>
      </c>
      <c r="B321" s="2">
        <v>2</v>
      </c>
      <c r="C321" s="2">
        <v>14</v>
      </c>
      <c r="D321" s="2" t="s">
        <v>14</v>
      </c>
      <c r="F321" t="e">
        <f>IF(A321&lt;様式!$AK$9, 様式!$C$125,様式!$D$123)</f>
        <v>#VALUE!</v>
      </c>
      <c r="G321" t="e">
        <f>IF(A321&lt;様式!$AK$9, 様式!$C$125,様式!$D$123)</f>
        <v>#VALUE!</v>
      </c>
      <c r="H321"/>
    </row>
    <row r="322" spans="1:8" x14ac:dyDescent="0.5">
      <c r="A322" s="1">
        <v>43876</v>
      </c>
      <c r="B322" s="2">
        <v>2</v>
      </c>
      <c r="C322" s="2">
        <v>15</v>
      </c>
      <c r="D322" s="3" t="s">
        <v>15</v>
      </c>
      <c r="F322" t="e">
        <f>IF(A322&lt;様式!$AK$9, 様式!$C$125,様式!$D$123)</f>
        <v>#VALUE!</v>
      </c>
      <c r="G322" t="e">
        <f>IF(A322&lt;様式!$AK$9, 様式!$C$125,様式!$D$123)</f>
        <v>#VALUE!</v>
      </c>
      <c r="H322"/>
    </row>
    <row r="323" spans="1:8" x14ac:dyDescent="0.5">
      <c r="A323" s="1">
        <v>43877</v>
      </c>
      <c r="B323" s="2">
        <v>2</v>
      </c>
      <c r="C323" s="2">
        <v>16</v>
      </c>
      <c r="D323" s="4" t="s">
        <v>3</v>
      </c>
      <c r="F323" t="e">
        <f>IF(A323&lt;様式!$AK$9, 様式!$C$125,様式!$D$123)</f>
        <v>#VALUE!</v>
      </c>
      <c r="G323" t="e">
        <f>IF(A323&lt;様式!$AK$9, 様式!$C$125,様式!$D$123)</f>
        <v>#VALUE!</v>
      </c>
      <c r="H323"/>
    </row>
    <row r="324" spans="1:8" x14ac:dyDescent="0.5">
      <c r="A324" s="1">
        <v>43878</v>
      </c>
      <c r="B324" s="2">
        <v>2</v>
      </c>
      <c r="C324" s="2">
        <v>17</v>
      </c>
      <c r="D324" s="2" t="s">
        <v>1</v>
      </c>
      <c r="F324" t="e">
        <f>IF(A324&lt;様式!$AK$9, 様式!$C$125,様式!$D$123)</f>
        <v>#VALUE!</v>
      </c>
      <c r="G324" t="e">
        <f>IF(A324&lt;様式!$AK$9, 様式!$C$125,様式!$D$123)</f>
        <v>#VALUE!</v>
      </c>
      <c r="H324"/>
    </row>
    <row r="325" spans="1:8" x14ac:dyDescent="0.5">
      <c r="A325" s="1">
        <v>43879</v>
      </c>
      <c r="B325" s="2">
        <v>2</v>
      </c>
      <c r="C325" s="2">
        <v>18</v>
      </c>
      <c r="D325" s="2" t="s">
        <v>10</v>
      </c>
      <c r="F325" t="e">
        <f>IF(A325&lt;様式!$AK$9, 様式!$C$125,様式!$D$123)</f>
        <v>#VALUE!</v>
      </c>
      <c r="G325" t="e">
        <f>IF(A325&lt;様式!$AK$9, 様式!$C$125,様式!$D$123)</f>
        <v>#VALUE!</v>
      </c>
      <c r="H325"/>
    </row>
    <row r="326" spans="1:8" x14ac:dyDescent="0.5">
      <c r="A326" s="1">
        <v>43880</v>
      </c>
      <c r="B326" s="2">
        <v>2</v>
      </c>
      <c r="C326" s="2">
        <v>19</v>
      </c>
      <c r="D326" s="2" t="s">
        <v>12</v>
      </c>
      <c r="F326" t="e">
        <f>IF(A326&lt;様式!$AK$9, 様式!$C$125,様式!$D$123)</f>
        <v>#VALUE!</v>
      </c>
      <c r="G326" t="e">
        <f>IF(A326&lt;様式!$AK$9, 様式!$C$125,様式!$D$123)</f>
        <v>#VALUE!</v>
      </c>
      <c r="H326"/>
    </row>
    <row r="327" spans="1:8" x14ac:dyDescent="0.5">
      <c r="A327" s="1">
        <v>43881</v>
      </c>
      <c r="B327" s="2">
        <v>2</v>
      </c>
      <c r="C327" s="2">
        <v>20</v>
      </c>
      <c r="D327" s="2" t="s">
        <v>13</v>
      </c>
      <c r="F327" t="e">
        <f>IF(A327&lt;様式!$AK$9, 様式!$C$125,様式!$D$123)</f>
        <v>#VALUE!</v>
      </c>
      <c r="G327" t="e">
        <f>IF(A327&lt;様式!$AK$9, 様式!$C$125,様式!$D$123)</f>
        <v>#VALUE!</v>
      </c>
      <c r="H327"/>
    </row>
    <row r="328" spans="1:8" x14ac:dyDescent="0.5">
      <c r="A328" s="1">
        <v>43882</v>
      </c>
      <c r="B328" s="2">
        <v>2</v>
      </c>
      <c r="C328" s="2">
        <v>21</v>
      </c>
      <c r="D328" s="2" t="s">
        <v>14</v>
      </c>
      <c r="F328" t="e">
        <f>IF(A328&lt;様式!$AK$9, 様式!$C$125,様式!$D$123)</f>
        <v>#VALUE!</v>
      </c>
      <c r="G328" t="e">
        <f>IF(A328&lt;様式!$AK$9, 様式!$C$125,様式!$D$123)</f>
        <v>#VALUE!</v>
      </c>
      <c r="H328"/>
    </row>
    <row r="329" spans="1:8" x14ac:dyDescent="0.5">
      <c r="A329" s="1">
        <v>43883</v>
      </c>
      <c r="B329" s="2">
        <v>2</v>
      </c>
      <c r="C329" s="2">
        <v>22</v>
      </c>
      <c r="D329" s="3" t="s">
        <v>15</v>
      </c>
      <c r="F329" t="e">
        <f>IF(A329&lt;様式!$AK$9, 様式!$C$125,様式!$D$123)</f>
        <v>#VALUE!</v>
      </c>
      <c r="G329" t="e">
        <f>IF(A329&lt;様式!$AK$9, 様式!$C$125,様式!$D$123)</f>
        <v>#VALUE!</v>
      </c>
      <c r="H329"/>
    </row>
    <row r="330" spans="1:8" x14ac:dyDescent="0.5">
      <c r="A330" s="1">
        <v>43884</v>
      </c>
      <c r="B330" s="2">
        <v>2</v>
      </c>
      <c r="C330" s="2">
        <v>23</v>
      </c>
      <c r="D330" s="4" t="s">
        <v>3</v>
      </c>
      <c r="E330" t="s">
        <v>33</v>
      </c>
      <c r="F330" s="2" t="e">
        <f>IF(A330&lt;様式!$AK$9, 様式!$C$125,様式!$D$123)</f>
        <v>#VALUE!</v>
      </c>
      <c r="G330" s="2" t="e">
        <f>IF(A330&lt;様式!$AK$9, 様式!$C$125,様式!$D$123)</f>
        <v>#VALUE!</v>
      </c>
      <c r="H330" s="2" t="s">
        <v>35</v>
      </c>
    </row>
    <row r="331" spans="1:8" x14ac:dyDescent="0.5">
      <c r="A331" s="1">
        <v>43885</v>
      </c>
      <c r="B331" s="2">
        <v>2</v>
      </c>
      <c r="C331" s="2">
        <v>24</v>
      </c>
      <c r="D331" s="2" t="s">
        <v>1</v>
      </c>
      <c r="E331" s="7" t="s">
        <v>20</v>
      </c>
      <c r="F331" s="2" t="s">
        <v>67</v>
      </c>
      <c r="G331" s="2" t="s">
        <v>67</v>
      </c>
      <c r="H331" s="2" t="s">
        <v>35</v>
      </c>
    </row>
    <row r="332" spans="1:8" x14ac:dyDescent="0.5">
      <c r="A332" s="1">
        <v>43886</v>
      </c>
      <c r="B332" s="2">
        <v>2</v>
      </c>
      <c r="C332" s="2">
        <v>25</v>
      </c>
      <c r="D332" s="2" t="s">
        <v>10</v>
      </c>
      <c r="F332" t="e">
        <f>IF(A332&lt;様式!$AK$9, 様式!$C$125,様式!$D$123)</f>
        <v>#VALUE!</v>
      </c>
      <c r="G332" t="e">
        <f>IF(A332&lt;様式!$AK$9, 様式!$C$125,様式!$D$123)</f>
        <v>#VALUE!</v>
      </c>
      <c r="H332"/>
    </row>
    <row r="333" spans="1:8" x14ac:dyDescent="0.5">
      <c r="A333" s="1">
        <v>43887</v>
      </c>
      <c r="B333" s="2">
        <v>2</v>
      </c>
      <c r="C333" s="2">
        <v>26</v>
      </c>
      <c r="D333" s="2" t="s">
        <v>12</v>
      </c>
      <c r="F333" t="e">
        <f>IF(A333&lt;様式!$AK$9, 様式!$C$125,様式!$D$123)</f>
        <v>#VALUE!</v>
      </c>
      <c r="G333" t="e">
        <f>IF(A333&lt;様式!$AK$9, 様式!$C$125,様式!$D$123)</f>
        <v>#VALUE!</v>
      </c>
      <c r="H333"/>
    </row>
    <row r="334" spans="1:8" x14ac:dyDescent="0.5">
      <c r="A334" s="1">
        <v>43888</v>
      </c>
      <c r="B334" s="2">
        <v>2</v>
      </c>
      <c r="C334" s="2">
        <v>27</v>
      </c>
      <c r="D334" s="2" t="s">
        <v>13</v>
      </c>
      <c r="F334" t="e">
        <f>IF(A334&lt;様式!$AK$9, 様式!$C$125,様式!$D$123)</f>
        <v>#VALUE!</v>
      </c>
      <c r="G334" t="e">
        <f>IF(A334&lt;様式!$AK$9, 様式!$C$125,様式!$D$123)</f>
        <v>#VALUE!</v>
      </c>
      <c r="H334"/>
    </row>
    <row r="335" spans="1:8" x14ac:dyDescent="0.5">
      <c r="A335" s="1">
        <v>43889</v>
      </c>
      <c r="B335" s="2">
        <v>2</v>
      </c>
      <c r="C335" s="2">
        <v>28</v>
      </c>
      <c r="D335" s="2" t="s">
        <v>14</v>
      </c>
      <c r="F335" t="e">
        <f>IF(A335&lt;様式!$AK$9, 様式!$C$125,様式!$D$123)</f>
        <v>#VALUE!</v>
      </c>
      <c r="G335" t="e">
        <f>IF(A335&lt;様式!$AK$9, 様式!$C$125,様式!$D$123)</f>
        <v>#VALUE!</v>
      </c>
      <c r="H335"/>
    </row>
    <row r="336" spans="1:8" x14ac:dyDescent="0.5">
      <c r="A336" s="1">
        <v>43890</v>
      </c>
      <c r="B336" s="2">
        <v>2</v>
      </c>
      <c r="C336" s="2">
        <v>29</v>
      </c>
      <c r="D336" s="3" t="s">
        <v>15</v>
      </c>
      <c r="F336" t="e">
        <f>IF(A336&lt;様式!$AK$9, 様式!$C$125,様式!$D$123)</f>
        <v>#VALUE!</v>
      </c>
      <c r="G336" t="e">
        <f>IF(A336&lt;様式!$AK$9, 様式!$C$125,様式!$D$123)</f>
        <v>#VALUE!</v>
      </c>
      <c r="H336"/>
    </row>
    <row r="337" spans="1:8" x14ac:dyDescent="0.5">
      <c r="A337" s="1">
        <v>43891</v>
      </c>
      <c r="B337" s="2">
        <v>3</v>
      </c>
      <c r="C337" s="2">
        <v>1</v>
      </c>
      <c r="D337" s="4" t="s">
        <v>3</v>
      </c>
      <c r="F337" t="e">
        <f>IF(A337&lt;様式!$AK$9, 様式!$C$125,様式!$D$123)</f>
        <v>#VALUE!</v>
      </c>
      <c r="G337" t="e">
        <f>IF(A337&lt;様式!$AK$9, 様式!$C$125,様式!$D$123)</f>
        <v>#VALUE!</v>
      </c>
      <c r="H337"/>
    </row>
    <row r="338" spans="1:8" x14ac:dyDescent="0.5">
      <c r="A338" s="1">
        <v>43892</v>
      </c>
      <c r="B338" s="2">
        <v>3</v>
      </c>
      <c r="C338" s="2">
        <v>2</v>
      </c>
      <c r="D338" s="2" t="s">
        <v>1</v>
      </c>
      <c r="F338" t="e">
        <f>IF(A338&lt;様式!$AK$9, 様式!$C$125,様式!$D$123)</f>
        <v>#VALUE!</v>
      </c>
      <c r="G338" t="e">
        <f>IF(A338&lt;様式!$AK$9, 様式!$C$125,様式!$D$123)</f>
        <v>#VALUE!</v>
      </c>
      <c r="H338"/>
    </row>
    <row r="339" spans="1:8" x14ac:dyDescent="0.5">
      <c r="A339" s="1">
        <v>43893</v>
      </c>
      <c r="B339" s="2">
        <v>3</v>
      </c>
      <c r="C339" s="2">
        <v>3</v>
      </c>
      <c r="D339" s="2" t="s">
        <v>10</v>
      </c>
      <c r="F339" t="e">
        <f>IF(A339&lt;様式!$AK$9, 様式!$C$125,様式!$D$123)</f>
        <v>#VALUE!</v>
      </c>
      <c r="G339" t="e">
        <f>IF(A339&lt;様式!$AK$9, 様式!$C$125,様式!$D$123)</f>
        <v>#VALUE!</v>
      </c>
      <c r="H339"/>
    </row>
    <row r="340" spans="1:8" x14ac:dyDescent="0.5">
      <c r="A340" s="1">
        <v>43894</v>
      </c>
      <c r="B340" s="2">
        <v>3</v>
      </c>
      <c r="C340" s="2">
        <v>4</v>
      </c>
      <c r="D340" s="2" t="s">
        <v>12</v>
      </c>
      <c r="F340" t="e">
        <f>IF(A340&lt;様式!$AK$9, 様式!$C$125,様式!$D$123)</f>
        <v>#VALUE!</v>
      </c>
      <c r="G340" t="e">
        <f>IF(A340&lt;様式!$AK$9, 様式!$C$125,様式!$D$123)</f>
        <v>#VALUE!</v>
      </c>
      <c r="H340"/>
    </row>
    <row r="341" spans="1:8" x14ac:dyDescent="0.5">
      <c r="A341" s="1">
        <v>43895</v>
      </c>
      <c r="B341" s="2">
        <v>3</v>
      </c>
      <c r="C341" s="2">
        <v>5</v>
      </c>
      <c r="D341" s="2" t="s">
        <v>13</v>
      </c>
      <c r="F341" t="e">
        <f>IF(A341&lt;様式!$AK$9, 様式!$C$125,様式!$D$123)</f>
        <v>#VALUE!</v>
      </c>
      <c r="G341" t="e">
        <f>IF(A341&lt;様式!$AK$9, 様式!$C$125,様式!$D$123)</f>
        <v>#VALUE!</v>
      </c>
      <c r="H341"/>
    </row>
    <row r="342" spans="1:8" x14ac:dyDescent="0.5">
      <c r="A342" s="1">
        <v>43896</v>
      </c>
      <c r="B342" s="2">
        <v>3</v>
      </c>
      <c r="C342" s="2">
        <v>6</v>
      </c>
      <c r="D342" s="2" t="s">
        <v>14</v>
      </c>
      <c r="F342" t="e">
        <f>IF(A342&lt;様式!$AK$9, 様式!$C$125,様式!$D$123)</f>
        <v>#VALUE!</v>
      </c>
      <c r="G342" t="e">
        <f>IF(A342&lt;様式!$AK$9, 様式!$C$125,様式!$D$123)</f>
        <v>#VALUE!</v>
      </c>
      <c r="H342"/>
    </row>
    <row r="343" spans="1:8" x14ac:dyDescent="0.5">
      <c r="A343" s="1">
        <v>43897</v>
      </c>
      <c r="B343" s="2">
        <v>3</v>
      </c>
      <c r="C343" s="2">
        <v>7</v>
      </c>
      <c r="D343" s="3" t="s">
        <v>15</v>
      </c>
      <c r="F343" t="e">
        <f>IF(A343&lt;様式!$AK$9, 様式!$C$125,様式!$D$123)</f>
        <v>#VALUE!</v>
      </c>
      <c r="G343" t="e">
        <f>IF(A343&lt;様式!$AK$9, 様式!$C$125,様式!$D$123)</f>
        <v>#VALUE!</v>
      </c>
      <c r="H343"/>
    </row>
    <row r="344" spans="1:8" x14ac:dyDescent="0.5">
      <c r="A344" s="1">
        <v>43898</v>
      </c>
      <c r="B344" s="2">
        <v>3</v>
      </c>
      <c r="C344" s="2">
        <v>8</v>
      </c>
      <c r="D344" s="4" t="s">
        <v>3</v>
      </c>
      <c r="F344" t="e">
        <f>IF(A344&lt;様式!$AK$9, 様式!$C$125,様式!$D$123)</f>
        <v>#VALUE!</v>
      </c>
      <c r="G344" t="e">
        <f>IF(A344&lt;様式!$AK$9, 様式!$C$125,様式!$D$123)</f>
        <v>#VALUE!</v>
      </c>
      <c r="H344"/>
    </row>
    <row r="345" spans="1:8" x14ac:dyDescent="0.5">
      <c r="A345" s="1">
        <v>43899</v>
      </c>
      <c r="B345" s="2">
        <v>3</v>
      </c>
      <c r="C345" s="2">
        <v>9</v>
      </c>
      <c r="D345" s="2" t="s">
        <v>1</v>
      </c>
      <c r="F345" t="e">
        <f>IF(A345&lt;様式!$AK$9, 様式!$C$125,様式!$D$123)</f>
        <v>#VALUE!</v>
      </c>
      <c r="G345" t="e">
        <f>IF(A345&lt;様式!$AK$9, 様式!$C$125,様式!$D$123)</f>
        <v>#VALUE!</v>
      </c>
      <c r="H345"/>
    </row>
    <row r="346" spans="1:8" x14ac:dyDescent="0.5">
      <c r="A346" s="1">
        <v>43900</v>
      </c>
      <c r="B346" s="2">
        <v>3</v>
      </c>
      <c r="C346" s="2">
        <v>10</v>
      </c>
      <c r="D346" s="2" t="s">
        <v>10</v>
      </c>
      <c r="F346" t="e">
        <f>IF(A346&lt;様式!$AK$9, 様式!$C$125,様式!$D$123)</f>
        <v>#VALUE!</v>
      </c>
      <c r="G346" t="e">
        <f>IF(A346&lt;様式!$AK$9, 様式!$C$125,様式!$D$123)</f>
        <v>#VALUE!</v>
      </c>
      <c r="H346"/>
    </row>
    <row r="347" spans="1:8" x14ac:dyDescent="0.5">
      <c r="A347" s="1">
        <v>43901</v>
      </c>
      <c r="B347" s="2">
        <v>3</v>
      </c>
      <c r="C347" s="2">
        <v>11</v>
      </c>
      <c r="D347" s="2" t="s">
        <v>12</v>
      </c>
      <c r="F347" t="e">
        <f>IF(A347&lt;様式!$AK$9, 様式!$C$125,様式!$D$123)</f>
        <v>#VALUE!</v>
      </c>
      <c r="G347" t="e">
        <f>IF(A347&lt;様式!$AK$9, 様式!$C$125,様式!$D$123)</f>
        <v>#VALUE!</v>
      </c>
      <c r="H347"/>
    </row>
    <row r="348" spans="1:8" x14ac:dyDescent="0.5">
      <c r="A348" s="1">
        <v>43902</v>
      </c>
      <c r="B348" s="2">
        <v>3</v>
      </c>
      <c r="C348" s="2">
        <v>12</v>
      </c>
      <c r="D348" s="2" t="s">
        <v>13</v>
      </c>
      <c r="F348" t="e">
        <f>IF(A348&lt;様式!$AK$9, 様式!$C$125,様式!$D$123)</f>
        <v>#VALUE!</v>
      </c>
      <c r="G348" t="e">
        <f>IF(A348&lt;様式!$AK$9, 様式!$C$125,様式!$D$123)</f>
        <v>#VALUE!</v>
      </c>
      <c r="H348"/>
    </row>
    <row r="349" spans="1:8" x14ac:dyDescent="0.5">
      <c r="A349" s="1">
        <v>43903</v>
      </c>
      <c r="B349" s="2">
        <v>3</v>
      </c>
      <c r="C349" s="2">
        <v>13</v>
      </c>
      <c r="D349" s="2" t="s">
        <v>14</v>
      </c>
      <c r="F349" t="e">
        <f>IF(A349&lt;様式!$AK$9, 様式!$C$125,様式!$D$123)</f>
        <v>#VALUE!</v>
      </c>
      <c r="G349" t="e">
        <f>IF(A349&lt;様式!$AK$9, 様式!$C$125,様式!$D$123)</f>
        <v>#VALUE!</v>
      </c>
      <c r="H349"/>
    </row>
    <row r="350" spans="1:8" x14ac:dyDescent="0.5">
      <c r="A350" s="1">
        <v>43904</v>
      </c>
      <c r="B350" s="2">
        <v>3</v>
      </c>
      <c r="C350" s="2">
        <v>14</v>
      </c>
      <c r="D350" s="3" t="s">
        <v>15</v>
      </c>
      <c r="F350" t="e">
        <f>IF(A350&lt;様式!$AK$9, 様式!$C$125,様式!$D$123)</f>
        <v>#VALUE!</v>
      </c>
      <c r="G350" t="e">
        <f>IF(A350&lt;様式!$AK$9, 様式!$C$125,様式!$D$123)</f>
        <v>#VALUE!</v>
      </c>
      <c r="H350"/>
    </row>
    <row r="351" spans="1:8" x14ac:dyDescent="0.5">
      <c r="A351" s="1">
        <v>43905</v>
      </c>
      <c r="B351" s="2">
        <v>3</v>
      </c>
      <c r="C351" s="2">
        <v>15</v>
      </c>
      <c r="D351" s="4" t="s">
        <v>3</v>
      </c>
      <c r="F351" t="e">
        <f>IF(A351&lt;様式!$AK$9, 様式!$C$125,様式!$D$123)</f>
        <v>#VALUE!</v>
      </c>
      <c r="G351" t="e">
        <f>IF(A351&lt;様式!$AK$9, 様式!$C$125,様式!$D$123)</f>
        <v>#VALUE!</v>
      </c>
      <c r="H351"/>
    </row>
    <row r="352" spans="1:8" x14ac:dyDescent="0.5">
      <c r="A352" s="1">
        <v>43906</v>
      </c>
      <c r="B352" s="2">
        <v>3</v>
      </c>
      <c r="C352" s="2">
        <v>16</v>
      </c>
      <c r="D352" s="2" t="s">
        <v>1</v>
      </c>
      <c r="F352" t="e">
        <f>IF(A352&lt;様式!$AK$9, 様式!$C$125,様式!$D$123)</f>
        <v>#VALUE!</v>
      </c>
      <c r="G352" t="e">
        <f>IF(A352&lt;様式!$AK$9, 様式!$C$125,様式!$D$123)</f>
        <v>#VALUE!</v>
      </c>
      <c r="H352"/>
    </row>
    <row r="353" spans="1:8" x14ac:dyDescent="0.5">
      <c r="A353" s="1">
        <v>43907</v>
      </c>
      <c r="B353" s="2">
        <v>3</v>
      </c>
      <c r="C353" s="2">
        <v>17</v>
      </c>
      <c r="D353" s="2" t="s">
        <v>10</v>
      </c>
      <c r="F353" t="e">
        <f>IF(A353&lt;様式!$AK$9, 様式!$C$125,様式!$D$123)</f>
        <v>#VALUE!</v>
      </c>
      <c r="G353" t="e">
        <f>IF(A353&lt;様式!$AK$9, 様式!$C$125,様式!$D$123)</f>
        <v>#VALUE!</v>
      </c>
      <c r="H353"/>
    </row>
    <row r="354" spans="1:8" x14ac:dyDescent="0.5">
      <c r="A354" s="1">
        <v>43908</v>
      </c>
      <c r="B354" s="2">
        <v>3</v>
      </c>
      <c r="C354" s="2">
        <v>18</v>
      </c>
      <c r="D354" s="2" t="s">
        <v>12</v>
      </c>
      <c r="F354" t="e">
        <f>IF(A354&lt;様式!$AK$9, 様式!$C$125,様式!$D$123)</f>
        <v>#VALUE!</v>
      </c>
      <c r="G354" t="e">
        <f>IF(A354&lt;様式!$AK$9, 様式!$C$125,様式!$D$123)</f>
        <v>#VALUE!</v>
      </c>
      <c r="H354"/>
    </row>
    <row r="355" spans="1:8" x14ac:dyDescent="0.5">
      <c r="A355" s="1">
        <v>43909</v>
      </c>
      <c r="B355" s="2">
        <v>3</v>
      </c>
      <c r="C355" s="2">
        <v>19</v>
      </c>
      <c r="D355" s="2" t="s">
        <v>13</v>
      </c>
      <c r="F355" t="e">
        <f>IF(A355&lt;様式!$AK$9, 様式!$C$125,様式!$D$123)</f>
        <v>#VALUE!</v>
      </c>
      <c r="G355" t="e">
        <f>IF(A355&lt;様式!$AK$9, 様式!$C$125,様式!$D$123)</f>
        <v>#VALUE!</v>
      </c>
      <c r="H355"/>
    </row>
    <row r="356" spans="1:8" x14ac:dyDescent="0.5">
      <c r="A356" s="1">
        <v>43910</v>
      </c>
      <c r="B356" s="2">
        <v>3</v>
      </c>
      <c r="C356" s="2">
        <v>20</v>
      </c>
      <c r="D356" s="2" t="s">
        <v>14</v>
      </c>
      <c r="E356" s="7" t="s">
        <v>29</v>
      </c>
      <c r="F356" s="2" t="s">
        <v>67</v>
      </c>
      <c r="G356" s="2" t="s">
        <v>67</v>
      </c>
      <c r="H356" s="2" t="s">
        <v>35</v>
      </c>
    </row>
    <row r="357" spans="1:8" x14ac:dyDescent="0.5">
      <c r="A357" s="1">
        <v>43911</v>
      </c>
      <c r="B357" s="2">
        <v>3</v>
      </c>
      <c r="C357" s="2">
        <v>21</v>
      </c>
      <c r="D357" s="3" t="s">
        <v>15</v>
      </c>
      <c r="F357" t="e">
        <f>IF(A357&lt;様式!$AK$9, 様式!$C$125,様式!$D$123)</f>
        <v>#VALUE!</v>
      </c>
      <c r="G357" t="e">
        <f>IF(A357&lt;様式!$AK$9, 様式!$C$125,様式!$D$123)</f>
        <v>#VALUE!</v>
      </c>
      <c r="H357"/>
    </row>
    <row r="358" spans="1:8" x14ac:dyDescent="0.5">
      <c r="A358" s="1">
        <v>43912</v>
      </c>
      <c r="B358" s="2">
        <v>3</v>
      </c>
      <c r="C358" s="2">
        <v>22</v>
      </c>
      <c r="D358" s="4" t="s">
        <v>3</v>
      </c>
      <c r="F358" t="e">
        <f>IF(A358&lt;様式!$AK$9, 様式!$C$125,様式!$D$123)</f>
        <v>#VALUE!</v>
      </c>
      <c r="G358" t="e">
        <f>IF(A358&lt;様式!$AK$9, 様式!$C$125,様式!$D$123)</f>
        <v>#VALUE!</v>
      </c>
      <c r="H358"/>
    </row>
    <row r="359" spans="1:8" x14ac:dyDescent="0.5">
      <c r="A359" s="1">
        <v>43913</v>
      </c>
      <c r="B359" s="2">
        <v>3</v>
      </c>
      <c r="C359" s="2">
        <v>23</v>
      </c>
      <c r="D359" s="2" t="s">
        <v>1</v>
      </c>
      <c r="F359" t="e">
        <f>IF(A359&lt;様式!$AK$9, 様式!$C$125,様式!$D$123)</f>
        <v>#VALUE!</v>
      </c>
      <c r="G359" t="e">
        <f>IF(A359&lt;様式!$AK$9, 様式!$C$125,様式!$D$123)</f>
        <v>#VALUE!</v>
      </c>
      <c r="H359"/>
    </row>
    <row r="360" spans="1:8" x14ac:dyDescent="0.5">
      <c r="A360" s="1">
        <v>43914</v>
      </c>
      <c r="B360" s="2">
        <v>3</v>
      </c>
      <c r="C360" s="2">
        <v>24</v>
      </c>
      <c r="D360" s="2" t="s">
        <v>10</v>
      </c>
      <c r="F360" t="e">
        <f>IF(A360&lt;様式!$AK$9, 様式!$C$125,様式!$D$123)</f>
        <v>#VALUE!</v>
      </c>
      <c r="G360" t="e">
        <f>IF(A360&lt;様式!$AK$9, 様式!$C$125,様式!$D$123)</f>
        <v>#VALUE!</v>
      </c>
      <c r="H360"/>
    </row>
    <row r="361" spans="1:8" x14ac:dyDescent="0.5">
      <c r="A361" s="1">
        <v>43915</v>
      </c>
      <c r="B361" s="2">
        <v>3</v>
      </c>
      <c r="C361" s="2">
        <v>25</v>
      </c>
      <c r="D361" s="2" t="s">
        <v>12</v>
      </c>
      <c r="F361" t="e">
        <f>IF(A361&lt;様式!$AK$9, 様式!$C$125,様式!$D$123)</f>
        <v>#VALUE!</v>
      </c>
      <c r="G361" t="e">
        <f>IF(A361&lt;様式!$AK$9, 様式!$C$125,様式!$D$123)</f>
        <v>#VALUE!</v>
      </c>
      <c r="H361"/>
    </row>
    <row r="362" spans="1:8" x14ac:dyDescent="0.5">
      <c r="A362" s="1">
        <v>43916</v>
      </c>
      <c r="B362" s="2">
        <v>3</v>
      </c>
      <c r="C362" s="2">
        <v>26</v>
      </c>
      <c r="D362" s="2" t="s">
        <v>13</v>
      </c>
      <c r="F362" t="e">
        <f>IF(A362&lt;様式!$AK$9, 様式!$C$125,様式!$D$123)</f>
        <v>#VALUE!</v>
      </c>
      <c r="G362" t="e">
        <f>IF(A362&lt;様式!$AK$9, 様式!$C$125,様式!$D$123)</f>
        <v>#VALUE!</v>
      </c>
      <c r="H362"/>
    </row>
    <row r="363" spans="1:8" x14ac:dyDescent="0.5">
      <c r="A363" s="1">
        <v>43917</v>
      </c>
      <c r="B363" s="2">
        <v>3</v>
      </c>
      <c r="C363" s="2">
        <v>27</v>
      </c>
      <c r="D363" s="2" t="s">
        <v>14</v>
      </c>
      <c r="F363" t="e">
        <f>IF(A363&lt;様式!$AK$9, 様式!$C$125,様式!$D$123)</f>
        <v>#VALUE!</v>
      </c>
      <c r="G363" t="e">
        <f>IF(A363&lt;様式!$AK$9, 様式!$C$125,様式!$D$123)</f>
        <v>#VALUE!</v>
      </c>
      <c r="H363"/>
    </row>
    <row r="364" spans="1:8" x14ac:dyDescent="0.5">
      <c r="A364" s="1">
        <v>43918</v>
      </c>
      <c r="B364" s="2">
        <v>3</v>
      </c>
      <c r="C364" s="2">
        <v>28</v>
      </c>
      <c r="D364" s="3" t="s">
        <v>15</v>
      </c>
      <c r="F364" t="e">
        <f>IF(A364&lt;様式!$AK$9, 様式!$C$125,様式!$D$123)</f>
        <v>#VALUE!</v>
      </c>
      <c r="G364" t="e">
        <f>IF(A364&lt;様式!$AK$9, 様式!$C$125,様式!$D$123)</f>
        <v>#VALUE!</v>
      </c>
      <c r="H364"/>
    </row>
    <row r="365" spans="1:8" x14ac:dyDescent="0.5">
      <c r="A365" s="1">
        <v>43919</v>
      </c>
      <c r="B365" s="2">
        <v>3</v>
      </c>
      <c r="C365" s="2">
        <v>29</v>
      </c>
      <c r="D365" s="4" t="s">
        <v>3</v>
      </c>
      <c r="F365" t="e">
        <f>IF(A365&lt;様式!$AK$9, 様式!$C$125,様式!$D$123)</f>
        <v>#VALUE!</v>
      </c>
      <c r="G365" t="e">
        <f>IF(A365&lt;様式!$AK$9, 様式!$C$125,様式!$D$123)</f>
        <v>#VALUE!</v>
      </c>
      <c r="H365"/>
    </row>
    <row r="366" spans="1:8" x14ac:dyDescent="0.5">
      <c r="A366" s="1">
        <v>43920</v>
      </c>
      <c r="B366" s="2">
        <v>3</v>
      </c>
      <c r="C366" s="2">
        <v>30</v>
      </c>
      <c r="D366" s="2" t="s">
        <v>1</v>
      </c>
      <c r="F366" t="e">
        <f>IF(A366&lt;様式!$AK$9, 様式!$C$125,様式!$D$123)</f>
        <v>#VALUE!</v>
      </c>
      <c r="G366" t="e">
        <f>IF(A366&lt;様式!$AK$9, 様式!$C$125,様式!$D$123)</f>
        <v>#VALUE!</v>
      </c>
      <c r="H366"/>
    </row>
    <row r="367" spans="1:8" x14ac:dyDescent="0.5">
      <c r="A367" s="1">
        <v>43921</v>
      </c>
      <c r="B367" s="2">
        <v>3</v>
      </c>
      <c r="C367" s="2">
        <v>31</v>
      </c>
      <c r="D367" s="2" t="s">
        <v>10</v>
      </c>
      <c r="F367" t="e">
        <f>IF(A367&lt;様式!$AK$9, 様式!$C$125,様式!$D$123)</f>
        <v>#VALUE!</v>
      </c>
      <c r="G367" t="e">
        <f>IF(A367&lt;様式!$AK$9, 様式!$C$125,様式!$D$123)</f>
        <v>#VALUE!</v>
      </c>
      <c r="H367"/>
    </row>
    <row r="368" spans="1:8" x14ac:dyDescent="0.5">
      <c r="A368" s="1">
        <v>43922</v>
      </c>
      <c r="B368" s="2">
        <v>4</v>
      </c>
      <c r="C368" s="2">
        <v>1</v>
      </c>
      <c r="D368" s="2" t="s">
        <v>12</v>
      </c>
      <c r="F368" t="e">
        <f>IF(A368&lt;様式!$AK$9, 様式!$C$125,様式!$D$123)</f>
        <v>#VALUE!</v>
      </c>
      <c r="G368" t="e">
        <f>IF(A368&lt;様式!$AK$9, 様式!$C$125,様式!$D$123)</f>
        <v>#VALUE!</v>
      </c>
      <c r="H368"/>
    </row>
    <row r="369" spans="1:8" x14ac:dyDescent="0.5">
      <c r="A369" s="1">
        <v>43923</v>
      </c>
      <c r="B369" s="2">
        <v>4</v>
      </c>
      <c r="C369" s="2">
        <v>2</v>
      </c>
      <c r="D369" s="2" t="s">
        <v>13</v>
      </c>
      <c r="F369" t="e">
        <f>IF(A369&lt;様式!$AK$9, 様式!$C$125,様式!$D$123)</f>
        <v>#VALUE!</v>
      </c>
      <c r="G369" t="e">
        <f>IF(A369&lt;様式!$AK$9, 様式!$C$125,様式!$D$123)</f>
        <v>#VALUE!</v>
      </c>
      <c r="H369"/>
    </row>
    <row r="370" spans="1:8" x14ac:dyDescent="0.5">
      <c r="A370" s="1">
        <v>43924</v>
      </c>
      <c r="B370" s="2">
        <v>4</v>
      </c>
      <c r="C370" s="2">
        <v>3</v>
      </c>
      <c r="D370" s="2" t="s">
        <v>14</v>
      </c>
      <c r="F370" t="e">
        <f>IF(A370&lt;様式!$AK$9, 様式!$C$125,様式!$D$123)</f>
        <v>#VALUE!</v>
      </c>
      <c r="G370" t="e">
        <f>IF(A370&lt;様式!$AK$9, 様式!$C$125,様式!$D$123)</f>
        <v>#VALUE!</v>
      </c>
      <c r="H370"/>
    </row>
    <row r="371" spans="1:8" x14ac:dyDescent="0.5">
      <c r="A371" s="1">
        <v>43925</v>
      </c>
      <c r="B371" s="2">
        <v>4</v>
      </c>
      <c r="C371" s="2">
        <v>4</v>
      </c>
      <c r="D371" s="3" t="s">
        <v>15</v>
      </c>
      <c r="F371" t="e">
        <f>IF(A371&lt;様式!$AK$9, 様式!$C$125,様式!$D$123)</f>
        <v>#VALUE!</v>
      </c>
      <c r="G371" t="e">
        <f>IF(A371&lt;様式!$AK$9, 様式!$C$125,様式!$D$123)</f>
        <v>#VALUE!</v>
      </c>
      <c r="H371"/>
    </row>
    <row r="372" spans="1:8" x14ac:dyDescent="0.5">
      <c r="A372" s="1">
        <v>43926</v>
      </c>
      <c r="B372" s="2">
        <v>4</v>
      </c>
      <c r="C372" s="2">
        <v>5</v>
      </c>
      <c r="D372" s="4" t="s">
        <v>3</v>
      </c>
      <c r="F372" t="e">
        <f>IF(A372&lt;様式!$AK$9, 様式!$C$125,様式!$D$123)</f>
        <v>#VALUE!</v>
      </c>
      <c r="G372" t="e">
        <f>IF(A372&lt;様式!$AK$9, 様式!$C$125,様式!$D$123)</f>
        <v>#VALUE!</v>
      </c>
      <c r="H372"/>
    </row>
    <row r="373" spans="1:8" x14ac:dyDescent="0.5">
      <c r="A373" s="1">
        <v>43927</v>
      </c>
      <c r="B373" s="2">
        <v>4</v>
      </c>
      <c r="C373" s="2">
        <v>6</v>
      </c>
      <c r="D373" s="2" t="s">
        <v>1</v>
      </c>
      <c r="F373" t="e">
        <f>IF(A373&lt;様式!$AK$9, 様式!$C$125,様式!$D$123)</f>
        <v>#VALUE!</v>
      </c>
      <c r="G373" t="e">
        <f>IF(A373&lt;様式!$AK$9, 様式!$C$125,様式!$D$123)</f>
        <v>#VALUE!</v>
      </c>
      <c r="H373"/>
    </row>
    <row r="374" spans="1:8" x14ac:dyDescent="0.5">
      <c r="A374" s="1">
        <v>43928</v>
      </c>
      <c r="B374" s="2">
        <v>4</v>
      </c>
      <c r="C374" s="2">
        <v>7</v>
      </c>
      <c r="D374" s="2" t="s">
        <v>10</v>
      </c>
      <c r="F374" t="e">
        <f>IF(A374&lt;様式!$AK$9, 様式!$C$125,様式!$D$123)</f>
        <v>#VALUE!</v>
      </c>
      <c r="G374" t="e">
        <f>IF(A374&lt;様式!$AK$9, 様式!$C$125,様式!$D$123)</f>
        <v>#VALUE!</v>
      </c>
      <c r="H374"/>
    </row>
    <row r="375" spans="1:8" x14ac:dyDescent="0.5">
      <c r="A375" s="1">
        <v>43929</v>
      </c>
      <c r="B375" s="2">
        <v>4</v>
      </c>
      <c r="C375" s="2">
        <v>8</v>
      </c>
      <c r="D375" s="2" t="s">
        <v>12</v>
      </c>
      <c r="F375" t="e">
        <f>IF(A375&lt;様式!$AK$9, 様式!$C$125,様式!$D$123)</f>
        <v>#VALUE!</v>
      </c>
      <c r="G375" t="e">
        <f>IF(A375&lt;様式!$AK$9, 様式!$C$125,様式!$D$123)</f>
        <v>#VALUE!</v>
      </c>
      <c r="H375"/>
    </row>
    <row r="376" spans="1:8" x14ac:dyDescent="0.5">
      <c r="A376" s="1">
        <v>43930</v>
      </c>
      <c r="B376" s="2">
        <v>4</v>
      </c>
      <c r="C376" s="2">
        <v>9</v>
      </c>
      <c r="D376" s="2" t="s">
        <v>13</v>
      </c>
      <c r="F376" t="e">
        <f>IF(A376&lt;様式!$AK$9, 様式!$C$125,様式!$D$123)</f>
        <v>#VALUE!</v>
      </c>
      <c r="G376" t="e">
        <f>IF(A376&lt;様式!$AK$9, 様式!$C$125,様式!$D$123)</f>
        <v>#VALUE!</v>
      </c>
      <c r="H376"/>
    </row>
    <row r="377" spans="1:8" x14ac:dyDescent="0.5">
      <c r="A377" s="1">
        <v>43931</v>
      </c>
      <c r="B377" s="2">
        <v>4</v>
      </c>
      <c r="C377" s="2">
        <v>10</v>
      </c>
      <c r="D377" s="2" t="s">
        <v>14</v>
      </c>
      <c r="F377" t="e">
        <f>IF(A377&lt;様式!$AK$9, 様式!$C$125,様式!$D$123)</f>
        <v>#VALUE!</v>
      </c>
      <c r="G377" t="e">
        <f>IF(A377&lt;様式!$AK$9, 様式!$C$125,様式!$D$123)</f>
        <v>#VALUE!</v>
      </c>
      <c r="H377"/>
    </row>
    <row r="378" spans="1:8" x14ac:dyDescent="0.5">
      <c r="A378" s="1">
        <v>43932</v>
      </c>
      <c r="B378" s="2">
        <v>4</v>
      </c>
      <c r="C378" s="2">
        <v>11</v>
      </c>
      <c r="D378" s="3" t="s">
        <v>15</v>
      </c>
      <c r="F378" t="e">
        <f>IF(A378&lt;様式!$AK$9, 様式!$C$125,様式!$D$123)</f>
        <v>#VALUE!</v>
      </c>
      <c r="G378" t="e">
        <f>IF(A378&lt;様式!$AK$9, 様式!$C$125,様式!$D$123)</f>
        <v>#VALUE!</v>
      </c>
      <c r="H378"/>
    </row>
    <row r="379" spans="1:8" x14ac:dyDescent="0.5">
      <c r="A379" s="1">
        <v>43933</v>
      </c>
      <c r="B379" s="2">
        <v>4</v>
      </c>
      <c r="C379" s="2">
        <v>12</v>
      </c>
      <c r="D379" s="4" t="s">
        <v>3</v>
      </c>
      <c r="F379" t="e">
        <f>IF(A379&lt;様式!$AK$9, 様式!$C$125,様式!$D$123)</f>
        <v>#VALUE!</v>
      </c>
      <c r="G379" t="e">
        <f>IF(A379&lt;様式!$AK$9, 様式!$C$125,様式!$D$123)</f>
        <v>#VALUE!</v>
      </c>
      <c r="H379"/>
    </row>
    <row r="380" spans="1:8" x14ac:dyDescent="0.5">
      <c r="A380" s="1">
        <v>43934</v>
      </c>
      <c r="B380" s="2">
        <v>4</v>
      </c>
      <c r="C380" s="2">
        <v>13</v>
      </c>
      <c r="D380" s="2" t="s">
        <v>1</v>
      </c>
      <c r="F380" t="e">
        <f>IF(A380&lt;様式!$AK$9, 様式!$C$125,様式!$D$123)</f>
        <v>#VALUE!</v>
      </c>
      <c r="G380" t="e">
        <f>IF(A380&lt;様式!$AK$9, 様式!$C$125,様式!$D$123)</f>
        <v>#VALUE!</v>
      </c>
      <c r="H380"/>
    </row>
    <row r="381" spans="1:8" x14ac:dyDescent="0.5">
      <c r="A381" s="1">
        <v>43935</v>
      </c>
      <c r="B381" s="2">
        <v>4</v>
      </c>
      <c r="C381" s="2">
        <v>14</v>
      </c>
      <c r="D381" s="2" t="s">
        <v>10</v>
      </c>
      <c r="F381" t="e">
        <f>IF(A381&lt;様式!$AK$9, 様式!$C$125,様式!$D$123)</f>
        <v>#VALUE!</v>
      </c>
      <c r="G381" t="e">
        <f>IF(A381&lt;様式!$AK$9, 様式!$C$125,様式!$D$123)</f>
        <v>#VALUE!</v>
      </c>
      <c r="H381"/>
    </row>
    <row r="382" spans="1:8" x14ac:dyDescent="0.5">
      <c r="A382" s="1">
        <v>43936</v>
      </c>
      <c r="B382" s="2">
        <v>4</v>
      </c>
      <c r="C382" s="2">
        <v>15</v>
      </c>
      <c r="D382" s="2" t="s">
        <v>12</v>
      </c>
      <c r="F382" t="e">
        <f>IF(A382&lt;様式!$AK$9, 様式!$C$125,様式!$D$123)</f>
        <v>#VALUE!</v>
      </c>
      <c r="G382" t="e">
        <f>IF(A382&lt;様式!$AK$9, 様式!$C$125,様式!$D$123)</f>
        <v>#VALUE!</v>
      </c>
      <c r="H382"/>
    </row>
    <row r="383" spans="1:8" x14ac:dyDescent="0.5">
      <c r="A383" s="1">
        <v>43937</v>
      </c>
      <c r="B383" s="2">
        <v>4</v>
      </c>
      <c r="C383" s="2">
        <v>16</v>
      </c>
      <c r="D383" s="2" t="s">
        <v>13</v>
      </c>
      <c r="F383" t="e">
        <f>IF(A383&lt;様式!$AK$9, 様式!$C$125,様式!$D$123)</f>
        <v>#VALUE!</v>
      </c>
      <c r="G383" t="e">
        <f>IF(A383&lt;様式!$AK$9, 様式!$C$125,様式!$D$123)</f>
        <v>#VALUE!</v>
      </c>
      <c r="H383"/>
    </row>
    <row r="384" spans="1:8" x14ac:dyDescent="0.5">
      <c r="A384" s="1">
        <v>43938</v>
      </c>
      <c r="B384" s="2">
        <v>4</v>
      </c>
      <c r="C384" s="2">
        <v>17</v>
      </c>
      <c r="D384" s="2" t="s">
        <v>14</v>
      </c>
      <c r="F384" t="e">
        <f>IF(A384&lt;様式!$AK$9, 様式!$C$125,様式!$D$123)</f>
        <v>#VALUE!</v>
      </c>
      <c r="G384" t="e">
        <f>IF(A384&lt;様式!$AK$9, 様式!$C$125,様式!$D$123)</f>
        <v>#VALUE!</v>
      </c>
      <c r="H384"/>
    </row>
    <row r="385" spans="1:8" x14ac:dyDescent="0.5">
      <c r="A385" s="1">
        <v>43939</v>
      </c>
      <c r="B385" s="2">
        <v>4</v>
      </c>
      <c r="C385" s="2">
        <v>18</v>
      </c>
      <c r="D385" s="3" t="s">
        <v>15</v>
      </c>
      <c r="F385" t="e">
        <f>IF(A385&lt;様式!$AK$9, 様式!$C$125,様式!$D$123)</f>
        <v>#VALUE!</v>
      </c>
      <c r="G385" t="e">
        <f>IF(A385&lt;様式!$AK$9, 様式!$C$125,様式!$D$123)</f>
        <v>#VALUE!</v>
      </c>
      <c r="H385"/>
    </row>
    <row r="386" spans="1:8" x14ac:dyDescent="0.5">
      <c r="A386" s="1">
        <v>43940</v>
      </c>
      <c r="B386" s="2">
        <v>4</v>
      </c>
      <c r="C386" s="2">
        <v>19</v>
      </c>
      <c r="D386" s="4" t="s">
        <v>3</v>
      </c>
      <c r="F386" t="e">
        <f>IF(A386&lt;様式!$AK$9, 様式!$C$125,様式!$D$123)</f>
        <v>#VALUE!</v>
      </c>
      <c r="G386" t="e">
        <f>IF(A386&lt;様式!$AK$9, 様式!$C$125,様式!$D$123)</f>
        <v>#VALUE!</v>
      </c>
    </row>
    <row r="387" spans="1:8" x14ac:dyDescent="0.5">
      <c r="A387" s="1">
        <v>43941</v>
      </c>
      <c r="B387" s="2">
        <v>4</v>
      </c>
      <c r="C387" s="2">
        <v>20</v>
      </c>
      <c r="D387" s="2" t="s">
        <v>1</v>
      </c>
      <c r="F387" t="e">
        <f>IF(A387&lt;様式!$AK$9, 様式!$C$125,様式!$D$123)</f>
        <v>#VALUE!</v>
      </c>
      <c r="G387" t="e">
        <f>IF(A387&lt;様式!$AK$9, 様式!$C$125,様式!$D$123)</f>
        <v>#VALUE!</v>
      </c>
      <c r="H387"/>
    </row>
    <row r="388" spans="1:8" x14ac:dyDescent="0.5">
      <c r="A388" s="1">
        <v>43942</v>
      </c>
      <c r="B388" s="2">
        <v>4</v>
      </c>
      <c r="C388" s="2">
        <v>21</v>
      </c>
      <c r="D388" s="2" t="s">
        <v>10</v>
      </c>
      <c r="F388" t="e">
        <f>IF(A388&lt;様式!$AK$9, 様式!$C$125,様式!$D$123)</f>
        <v>#VALUE!</v>
      </c>
      <c r="G388" t="e">
        <f>IF(A388&lt;様式!$AK$9, 様式!$C$125,様式!$D$123)</f>
        <v>#VALUE!</v>
      </c>
      <c r="H388"/>
    </row>
    <row r="389" spans="1:8" x14ac:dyDescent="0.5">
      <c r="A389" s="1">
        <v>43943</v>
      </c>
      <c r="B389" s="2">
        <v>4</v>
      </c>
      <c r="C389" s="2">
        <v>22</v>
      </c>
      <c r="D389" s="2" t="s">
        <v>12</v>
      </c>
      <c r="F389" t="e">
        <f>IF(A389&lt;様式!$AK$9, 様式!$C$125,様式!$D$123)</f>
        <v>#VALUE!</v>
      </c>
      <c r="G389" t="e">
        <f>IF(A389&lt;様式!$AK$9, 様式!$C$125,様式!$D$123)</f>
        <v>#VALUE!</v>
      </c>
      <c r="H389"/>
    </row>
    <row r="390" spans="1:8" x14ac:dyDescent="0.5">
      <c r="A390" s="1">
        <v>43944</v>
      </c>
      <c r="B390" s="2">
        <v>4</v>
      </c>
      <c r="C390" s="2">
        <v>23</v>
      </c>
      <c r="D390" s="2" t="s">
        <v>13</v>
      </c>
      <c r="F390" t="e">
        <f>IF(A390&lt;様式!$AK$9, 様式!$C$125,様式!$D$123)</f>
        <v>#VALUE!</v>
      </c>
      <c r="G390" t="e">
        <f>IF(A390&lt;様式!$AK$9, 様式!$C$125,様式!$D$123)</f>
        <v>#VALUE!</v>
      </c>
      <c r="H390"/>
    </row>
    <row r="391" spans="1:8" x14ac:dyDescent="0.5">
      <c r="A391" s="1">
        <v>43945</v>
      </c>
      <c r="B391" s="2">
        <v>4</v>
      </c>
      <c r="C391" s="2">
        <v>24</v>
      </c>
      <c r="D391" s="2" t="s">
        <v>14</v>
      </c>
      <c r="F391" t="e">
        <f>IF(A391&lt;様式!$AK$9, 様式!$C$125,様式!$D$123)</f>
        <v>#VALUE!</v>
      </c>
      <c r="G391" t="e">
        <f>IF(A391&lt;様式!$AK$9, 様式!$C$125,様式!$D$123)</f>
        <v>#VALUE!</v>
      </c>
      <c r="H391"/>
    </row>
    <row r="392" spans="1:8" x14ac:dyDescent="0.5">
      <c r="A392" s="1">
        <v>43946</v>
      </c>
      <c r="B392" s="2">
        <v>4</v>
      </c>
      <c r="C392" s="2">
        <v>25</v>
      </c>
      <c r="D392" s="3" t="s">
        <v>15</v>
      </c>
      <c r="F392" t="e">
        <f>IF(A392&lt;様式!$AK$9, 様式!$C$125,様式!$D$123)</f>
        <v>#VALUE!</v>
      </c>
      <c r="G392" t="e">
        <f>IF(A392&lt;様式!$AK$9, 様式!$C$125,様式!$D$123)</f>
        <v>#VALUE!</v>
      </c>
      <c r="H392"/>
    </row>
    <row r="393" spans="1:8" x14ac:dyDescent="0.5">
      <c r="A393" s="1">
        <v>43947</v>
      </c>
      <c r="B393" s="2">
        <v>4</v>
      </c>
      <c r="C393" s="2">
        <v>26</v>
      </c>
      <c r="D393" s="4" t="s">
        <v>3</v>
      </c>
      <c r="F393" t="e">
        <f>IF(A393&lt;様式!$AK$9, 様式!$C$125,様式!$D$123)</f>
        <v>#VALUE!</v>
      </c>
      <c r="G393" t="e">
        <f>IF(A393&lt;様式!$AK$9, 様式!$C$125,様式!$D$123)</f>
        <v>#VALUE!</v>
      </c>
      <c r="H393"/>
    </row>
    <row r="394" spans="1:8" x14ac:dyDescent="0.5">
      <c r="A394" s="1">
        <v>43948</v>
      </c>
      <c r="B394" s="2">
        <v>4</v>
      </c>
      <c r="C394" s="2">
        <v>27</v>
      </c>
      <c r="D394" s="2" t="s">
        <v>1</v>
      </c>
      <c r="F394" t="e">
        <f>IF(A394&lt;様式!$AK$9, 様式!$C$125,様式!$D$123)</f>
        <v>#VALUE!</v>
      </c>
      <c r="G394" t="e">
        <f>IF(A394&lt;様式!$AK$9, 様式!$C$125,様式!$D$123)</f>
        <v>#VALUE!</v>
      </c>
      <c r="H394"/>
    </row>
    <row r="395" spans="1:8" x14ac:dyDescent="0.5">
      <c r="A395" s="1">
        <v>43949</v>
      </c>
      <c r="B395" s="2">
        <v>4</v>
      </c>
      <c r="C395" s="2">
        <v>28</v>
      </c>
      <c r="D395" s="2" t="s">
        <v>10</v>
      </c>
      <c r="F395" t="e">
        <f>IF(A395&lt;様式!$AK$9, 様式!$C$125,様式!$D$123)</f>
        <v>#VALUE!</v>
      </c>
      <c r="G395" t="e">
        <f>IF(A395&lt;様式!$AK$9, 様式!$C$125,様式!$D$123)</f>
        <v>#VALUE!</v>
      </c>
      <c r="H395"/>
    </row>
    <row r="396" spans="1:8" x14ac:dyDescent="0.5">
      <c r="A396" s="1">
        <v>43950</v>
      </c>
      <c r="B396" s="2">
        <v>4</v>
      </c>
      <c r="C396" s="2">
        <v>29</v>
      </c>
      <c r="D396" s="2" t="s">
        <v>12</v>
      </c>
      <c r="E396" s="7" t="s">
        <v>16</v>
      </c>
      <c r="F396" s="2" t="s">
        <v>67</v>
      </c>
      <c r="G396" s="2" t="s">
        <v>67</v>
      </c>
      <c r="H396" s="2" t="s">
        <v>35</v>
      </c>
    </row>
    <row r="397" spans="1:8" x14ac:dyDescent="0.5">
      <c r="A397" s="1">
        <v>43951</v>
      </c>
      <c r="B397" s="2">
        <v>4</v>
      </c>
      <c r="C397" s="2">
        <v>30</v>
      </c>
      <c r="D397" s="2" t="s">
        <v>13</v>
      </c>
      <c r="F397" t="e">
        <f>IF(A397&lt;様式!$AK$9, 様式!$C$125,様式!$D$123)</f>
        <v>#VALUE!</v>
      </c>
      <c r="G397" t="e">
        <f>IF(A397&lt;様式!$AK$9, 様式!$C$125,様式!$D$123)</f>
        <v>#VALUE!</v>
      </c>
    </row>
    <row r="398" spans="1:8" x14ac:dyDescent="0.5">
      <c r="A398" s="1">
        <v>43952</v>
      </c>
      <c r="B398" s="2">
        <v>5</v>
      </c>
      <c r="C398" s="2">
        <v>1</v>
      </c>
      <c r="D398" s="2" t="s">
        <v>14</v>
      </c>
      <c r="F398" t="e">
        <f>IF(A398&lt;様式!$AK$9, 様式!$C$125,様式!$D$123)</f>
        <v>#VALUE!</v>
      </c>
      <c r="G398" t="e">
        <f>IF(A398&lt;様式!$AK$9, 様式!$C$125,様式!$D$123)</f>
        <v>#VALUE!</v>
      </c>
    </row>
    <row r="399" spans="1:8" x14ac:dyDescent="0.5">
      <c r="A399" s="1">
        <v>43953</v>
      </c>
      <c r="B399" s="2">
        <v>5</v>
      </c>
      <c r="C399" s="2">
        <v>2</v>
      </c>
      <c r="D399" s="3" t="s">
        <v>15</v>
      </c>
      <c r="F399" t="e">
        <f>IF(A399&lt;様式!$AK$9, 様式!$C$125,様式!$D$123)</f>
        <v>#VALUE!</v>
      </c>
      <c r="G399" t="e">
        <f>IF(A399&lt;様式!$AK$9, 様式!$C$125,様式!$D$123)</f>
        <v>#VALUE!</v>
      </c>
    </row>
    <row r="400" spans="1:8" x14ac:dyDescent="0.5">
      <c r="A400" s="1">
        <v>43954</v>
      </c>
      <c r="B400" s="2">
        <v>5</v>
      </c>
      <c r="C400" s="2">
        <v>3</v>
      </c>
      <c r="D400" s="4" t="s">
        <v>3</v>
      </c>
      <c r="E400" t="s">
        <v>17</v>
      </c>
      <c r="F400" s="2" t="e">
        <f>IF(A400&lt;様式!$AK$9, 様式!$C$125,様式!$D$123)</f>
        <v>#VALUE!</v>
      </c>
      <c r="G400" s="2" t="e">
        <f>IF(A400&lt;様式!$AK$9, 様式!$C$125,様式!$D$123)</f>
        <v>#VALUE!</v>
      </c>
      <c r="H400" s="2" t="s">
        <v>35</v>
      </c>
    </row>
    <row r="401" spans="1:8" x14ac:dyDescent="0.5">
      <c r="A401" s="1">
        <v>43955</v>
      </c>
      <c r="B401" s="2">
        <v>5</v>
      </c>
      <c r="C401" s="2">
        <v>4</v>
      </c>
      <c r="D401" s="2" t="s">
        <v>1</v>
      </c>
      <c r="E401" s="7" t="s">
        <v>18</v>
      </c>
      <c r="F401" s="2" t="s">
        <v>67</v>
      </c>
      <c r="G401" s="2" t="s">
        <v>67</v>
      </c>
      <c r="H401" s="2" t="s">
        <v>35</v>
      </c>
    </row>
    <row r="402" spans="1:8" x14ac:dyDescent="0.5">
      <c r="A402" s="1">
        <v>43956</v>
      </c>
      <c r="B402" s="2">
        <v>5</v>
      </c>
      <c r="C402" s="2">
        <v>5</v>
      </c>
      <c r="D402" s="2" t="s">
        <v>10</v>
      </c>
      <c r="E402" s="7" t="s">
        <v>19</v>
      </c>
      <c r="F402" s="2" t="s">
        <v>67</v>
      </c>
      <c r="G402" s="2" t="s">
        <v>67</v>
      </c>
      <c r="H402" s="2" t="s">
        <v>35</v>
      </c>
    </row>
    <row r="403" spans="1:8" x14ac:dyDescent="0.5">
      <c r="A403" s="1">
        <v>43957</v>
      </c>
      <c r="B403" s="2">
        <v>5</v>
      </c>
      <c r="C403" s="2">
        <v>6</v>
      </c>
      <c r="D403" s="2" t="s">
        <v>12</v>
      </c>
      <c r="E403" s="7" t="s">
        <v>30</v>
      </c>
      <c r="F403" s="2" t="s">
        <v>67</v>
      </c>
      <c r="G403" s="2" t="s">
        <v>67</v>
      </c>
      <c r="H403" s="2" t="s">
        <v>35</v>
      </c>
    </row>
    <row r="404" spans="1:8" x14ac:dyDescent="0.5">
      <c r="A404" s="1">
        <v>43958</v>
      </c>
      <c r="B404" s="2">
        <v>5</v>
      </c>
      <c r="C404" s="2">
        <v>7</v>
      </c>
      <c r="D404" s="2" t="s">
        <v>13</v>
      </c>
      <c r="F404" t="e">
        <f>IF(A404&lt;様式!$AK$9, 様式!$C$125,様式!$D$123)</f>
        <v>#VALUE!</v>
      </c>
      <c r="G404" t="e">
        <f>IF(A404&lt;様式!$AK$9, 様式!$C$125,様式!$D$123)</f>
        <v>#VALUE!</v>
      </c>
    </row>
    <row r="405" spans="1:8" x14ac:dyDescent="0.5">
      <c r="A405" s="1">
        <v>43959</v>
      </c>
      <c r="B405" s="2">
        <v>5</v>
      </c>
      <c r="C405" s="2">
        <v>8</v>
      </c>
      <c r="D405" s="2" t="s">
        <v>14</v>
      </c>
      <c r="F405" t="e">
        <f>IF(A405&lt;様式!$AK$9, 様式!$C$125,様式!$D$123)</f>
        <v>#VALUE!</v>
      </c>
      <c r="G405" t="e">
        <f>IF(A405&lt;様式!$AK$9, 様式!$C$125,様式!$D$123)</f>
        <v>#VALUE!</v>
      </c>
    </row>
    <row r="406" spans="1:8" x14ac:dyDescent="0.5">
      <c r="A406" s="1">
        <v>43960</v>
      </c>
      <c r="B406" s="2">
        <v>5</v>
      </c>
      <c r="C406" s="2">
        <v>9</v>
      </c>
      <c r="D406" s="3" t="s">
        <v>15</v>
      </c>
      <c r="F406" t="e">
        <f>IF(A406&lt;様式!$AK$9, 様式!$C$125,様式!$D$123)</f>
        <v>#VALUE!</v>
      </c>
      <c r="G406" t="e">
        <f>IF(A406&lt;様式!$AK$9, 様式!$C$125,様式!$D$123)</f>
        <v>#VALUE!</v>
      </c>
    </row>
    <row r="407" spans="1:8" x14ac:dyDescent="0.5">
      <c r="A407" s="1">
        <v>43961</v>
      </c>
      <c r="B407" s="2">
        <v>5</v>
      </c>
      <c r="C407" s="2">
        <v>10</v>
      </c>
      <c r="D407" s="4" t="s">
        <v>3</v>
      </c>
      <c r="F407" t="e">
        <f>IF(A407&lt;様式!$AK$9, 様式!$C$125,様式!$D$123)</f>
        <v>#VALUE!</v>
      </c>
      <c r="G407" t="e">
        <f>IF(A407&lt;様式!$AK$9, 様式!$C$125,様式!$D$123)</f>
        <v>#VALUE!</v>
      </c>
    </row>
    <row r="408" spans="1:8" x14ac:dyDescent="0.5">
      <c r="A408" s="1">
        <v>43962</v>
      </c>
      <c r="B408" s="2">
        <v>5</v>
      </c>
      <c r="C408" s="2">
        <v>11</v>
      </c>
      <c r="D408" s="2" t="s">
        <v>1</v>
      </c>
      <c r="F408" t="e">
        <f>IF(A408&lt;様式!$AK$9, 様式!$C$125,様式!$D$123)</f>
        <v>#VALUE!</v>
      </c>
      <c r="G408" t="e">
        <f>IF(A408&lt;様式!$AK$9, 様式!$C$125,様式!$D$123)</f>
        <v>#VALUE!</v>
      </c>
    </row>
    <row r="409" spans="1:8" x14ac:dyDescent="0.5">
      <c r="A409" s="1">
        <v>43963</v>
      </c>
      <c r="B409" s="2">
        <v>5</v>
      </c>
      <c r="C409" s="2">
        <v>12</v>
      </c>
      <c r="D409" s="2" t="s">
        <v>10</v>
      </c>
      <c r="F409" t="e">
        <f>IF(A409&lt;様式!$AK$9, 様式!$C$125,様式!$D$123)</f>
        <v>#VALUE!</v>
      </c>
      <c r="G409" t="e">
        <f>IF(A409&lt;様式!$AK$9, 様式!$C$125,様式!$D$123)</f>
        <v>#VALUE!</v>
      </c>
    </row>
    <row r="410" spans="1:8" x14ac:dyDescent="0.5">
      <c r="A410" s="1">
        <v>43964</v>
      </c>
      <c r="B410" s="2">
        <v>5</v>
      </c>
      <c r="C410" s="2">
        <v>13</v>
      </c>
      <c r="D410" s="2" t="s">
        <v>12</v>
      </c>
      <c r="F410" t="e">
        <f>IF(A410&lt;様式!$AK$9, 様式!$C$125,様式!$D$123)</f>
        <v>#VALUE!</v>
      </c>
      <c r="G410" t="e">
        <f>IF(A410&lt;様式!$AK$9, 様式!$C$125,様式!$D$123)</f>
        <v>#VALUE!</v>
      </c>
    </row>
    <row r="411" spans="1:8" x14ac:dyDescent="0.5">
      <c r="A411" s="1">
        <v>43965</v>
      </c>
      <c r="B411" s="2">
        <v>5</v>
      </c>
      <c r="C411" s="2">
        <v>14</v>
      </c>
      <c r="D411" s="2" t="s">
        <v>13</v>
      </c>
      <c r="F411" t="e">
        <f>IF(A411&lt;様式!$AK$9, 様式!$C$125,様式!$D$123)</f>
        <v>#VALUE!</v>
      </c>
      <c r="G411" t="e">
        <f>IF(A411&lt;様式!$AK$9, 様式!$C$125,様式!$D$123)</f>
        <v>#VALUE!</v>
      </c>
    </row>
    <row r="412" spans="1:8" x14ac:dyDescent="0.5">
      <c r="A412" s="1">
        <v>43966</v>
      </c>
      <c r="B412" s="2">
        <v>5</v>
      </c>
      <c r="C412" s="2">
        <v>15</v>
      </c>
      <c r="D412" s="2" t="s">
        <v>14</v>
      </c>
      <c r="F412" t="e">
        <f>IF(A412&lt;様式!$AK$9, 様式!$C$125,様式!$D$123)</f>
        <v>#VALUE!</v>
      </c>
      <c r="G412" t="e">
        <f>IF(A412&lt;様式!$AK$9, 様式!$C$125,様式!$D$123)</f>
        <v>#VALUE!</v>
      </c>
    </row>
    <row r="413" spans="1:8" x14ac:dyDescent="0.5">
      <c r="A413" s="1">
        <v>43967</v>
      </c>
      <c r="B413" s="2">
        <v>5</v>
      </c>
      <c r="C413" s="2">
        <v>16</v>
      </c>
      <c r="D413" s="3" t="s">
        <v>15</v>
      </c>
      <c r="F413" t="e">
        <f>IF(A413&lt;様式!$AK$9, 様式!$C$125,様式!$D$123)</f>
        <v>#VALUE!</v>
      </c>
      <c r="G413" t="e">
        <f>IF(A413&lt;様式!$AK$9, 様式!$C$125,様式!$D$123)</f>
        <v>#VALUE!</v>
      </c>
    </row>
    <row r="414" spans="1:8" x14ac:dyDescent="0.5">
      <c r="A414" s="1">
        <v>43968</v>
      </c>
      <c r="B414" s="2">
        <v>5</v>
      </c>
      <c r="C414" s="2">
        <v>17</v>
      </c>
      <c r="D414" s="4" t="s">
        <v>3</v>
      </c>
      <c r="F414" t="e">
        <f>IF(A414&lt;様式!$AK$9, 様式!$C$125,様式!$D$123)</f>
        <v>#VALUE!</v>
      </c>
      <c r="G414" t="e">
        <f>IF(A414&lt;様式!$AK$9, 様式!$C$125,様式!$D$123)</f>
        <v>#VALUE!</v>
      </c>
    </row>
    <row r="415" spans="1:8" x14ac:dyDescent="0.5">
      <c r="A415" s="1">
        <v>43969</v>
      </c>
      <c r="B415" s="2">
        <v>5</v>
      </c>
      <c r="C415" s="2">
        <v>18</v>
      </c>
      <c r="D415" s="2" t="s">
        <v>1</v>
      </c>
      <c r="F415" t="e">
        <f>IF(A415&lt;様式!$AK$9, 様式!$C$125,様式!$D$123)</f>
        <v>#VALUE!</v>
      </c>
      <c r="G415" t="e">
        <f>IF(A415&lt;様式!$AK$9, 様式!$C$125,様式!$D$123)</f>
        <v>#VALUE!</v>
      </c>
    </row>
    <row r="416" spans="1:8" x14ac:dyDescent="0.5">
      <c r="A416" s="1">
        <v>43970</v>
      </c>
      <c r="B416" s="2">
        <v>5</v>
      </c>
      <c r="C416" s="2">
        <v>19</v>
      </c>
      <c r="D416" s="2" t="s">
        <v>10</v>
      </c>
      <c r="F416" t="e">
        <f>IF(A416&lt;様式!$AK$9, 様式!$C$125,様式!$D$123)</f>
        <v>#VALUE!</v>
      </c>
      <c r="G416" t="e">
        <f>IF(A416&lt;様式!$AK$9, 様式!$C$125,様式!$D$123)</f>
        <v>#VALUE!</v>
      </c>
    </row>
    <row r="417" spans="1:7" x14ac:dyDescent="0.5">
      <c r="A417" s="1">
        <v>43971</v>
      </c>
      <c r="B417" s="2">
        <v>5</v>
      </c>
      <c r="C417" s="2">
        <v>20</v>
      </c>
      <c r="D417" s="2" t="s">
        <v>12</v>
      </c>
      <c r="F417" t="e">
        <f>IF(A417&lt;様式!$AK$9, 様式!$C$125,様式!$D$123)</f>
        <v>#VALUE!</v>
      </c>
      <c r="G417" t="e">
        <f>IF(A417&lt;様式!$AK$9, 様式!$C$125,様式!$D$123)</f>
        <v>#VALUE!</v>
      </c>
    </row>
    <row r="418" spans="1:7" x14ac:dyDescent="0.5">
      <c r="A418" s="1">
        <v>43972</v>
      </c>
      <c r="B418" s="2">
        <v>5</v>
      </c>
      <c r="C418" s="2">
        <v>21</v>
      </c>
      <c r="D418" s="2" t="s">
        <v>13</v>
      </c>
      <c r="F418" t="e">
        <f>IF(A418&lt;様式!$AK$9, 様式!$C$125,様式!$D$123)</f>
        <v>#VALUE!</v>
      </c>
      <c r="G418" t="e">
        <f>IF(A418&lt;様式!$AK$9, 様式!$C$125,様式!$D$123)</f>
        <v>#VALUE!</v>
      </c>
    </row>
    <row r="419" spans="1:7" x14ac:dyDescent="0.5">
      <c r="A419" s="1">
        <v>43973</v>
      </c>
      <c r="B419" s="2">
        <v>5</v>
      </c>
      <c r="C419" s="2">
        <v>22</v>
      </c>
      <c r="D419" s="2" t="s">
        <v>14</v>
      </c>
      <c r="F419" t="e">
        <f>IF(A419&lt;様式!$AK$9, 様式!$C$125,様式!$D$123)</f>
        <v>#VALUE!</v>
      </c>
      <c r="G419" t="e">
        <f>IF(A419&lt;様式!$AK$9, 様式!$C$125,様式!$D$123)</f>
        <v>#VALUE!</v>
      </c>
    </row>
    <row r="420" spans="1:7" x14ac:dyDescent="0.5">
      <c r="A420" s="1">
        <v>43974</v>
      </c>
      <c r="B420" s="2">
        <v>5</v>
      </c>
      <c r="C420" s="2">
        <v>23</v>
      </c>
      <c r="D420" s="3" t="s">
        <v>15</v>
      </c>
      <c r="F420" t="e">
        <f>IF(A420&lt;様式!$AK$9, 様式!$C$125,様式!$D$123)</f>
        <v>#VALUE!</v>
      </c>
      <c r="G420" t="e">
        <f>IF(A420&lt;様式!$AK$9, 様式!$C$125,様式!$D$123)</f>
        <v>#VALUE!</v>
      </c>
    </row>
    <row r="421" spans="1:7" x14ac:dyDescent="0.5">
      <c r="A421" s="1">
        <v>43975</v>
      </c>
      <c r="B421" s="2">
        <v>5</v>
      </c>
      <c r="C421" s="2">
        <v>24</v>
      </c>
      <c r="D421" s="4" t="s">
        <v>3</v>
      </c>
      <c r="F421" t="e">
        <f>IF(A421&lt;様式!$AK$9, 様式!$C$125,様式!$D$123)</f>
        <v>#VALUE!</v>
      </c>
      <c r="G421" t="e">
        <f>IF(A421&lt;様式!$AK$9, 様式!$C$125,様式!$D$123)</f>
        <v>#VALUE!</v>
      </c>
    </row>
    <row r="422" spans="1:7" x14ac:dyDescent="0.5">
      <c r="A422" s="1">
        <v>43976</v>
      </c>
      <c r="B422" s="2">
        <v>5</v>
      </c>
      <c r="C422" s="2">
        <v>25</v>
      </c>
      <c r="D422" s="2" t="s">
        <v>1</v>
      </c>
      <c r="F422" t="e">
        <f>IF(A422&lt;様式!$AK$9, 様式!$C$125,様式!$D$123)</f>
        <v>#VALUE!</v>
      </c>
      <c r="G422" t="e">
        <f>IF(A422&lt;様式!$AK$9, 様式!$C$125,様式!$D$123)</f>
        <v>#VALUE!</v>
      </c>
    </row>
    <row r="423" spans="1:7" x14ac:dyDescent="0.5">
      <c r="A423" s="1">
        <v>43977</v>
      </c>
      <c r="B423" s="2">
        <v>5</v>
      </c>
      <c r="C423" s="2">
        <v>26</v>
      </c>
      <c r="D423" s="2" t="s">
        <v>10</v>
      </c>
      <c r="F423" t="e">
        <f>IF(A423&lt;様式!$AK$9, 様式!$C$125,様式!$D$123)</f>
        <v>#VALUE!</v>
      </c>
      <c r="G423" t="e">
        <f>IF(A423&lt;様式!$AK$9, 様式!$C$125,様式!$D$123)</f>
        <v>#VALUE!</v>
      </c>
    </row>
    <row r="424" spans="1:7" x14ac:dyDescent="0.5">
      <c r="A424" s="1">
        <v>43978</v>
      </c>
      <c r="B424" s="2">
        <v>5</v>
      </c>
      <c r="C424" s="2">
        <v>27</v>
      </c>
      <c r="D424" s="2" t="s">
        <v>12</v>
      </c>
      <c r="F424" t="e">
        <f>IF(A424&lt;様式!$AK$9, 様式!$C$125,様式!$D$123)</f>
        <v>#VALUE!</v>
      </c>
      <c r="G424" t="e">
        <f>IF(A424&lt;様式!$AK$9, 様式!$C$125,様式!$D$123)</f>
        <v>#VALUE!</v>
      </c>
    </row>
    <row r="425" spans="1:7" x14ac:dyDescent="0.5">
      <c r="A425" s="1">
        <v>43979</v>
      </c>
      <c r="B425" s="2">
        <v>5</v>
      </c>
      <c r="C425" s="2">
        <v>28</v>
      </c>
      <c r="D425" s="2" t="s">
        <v>13</v>
      </c>
      <c r="F425" t="e">
        <f>IF(A425&lt;様式!$AK$9, 様式!$C$125,様式!$D$123)</f>
        <v>#VALUE!</v>
      </c>
      <c r="G425" t="e">
        <f>IF(A425&lt;様式!$AK$9, 様式!$C$125,様式!$D$123)</f>
        <v>#VALUE!</v>
      </c>
    </row>
    <row r="426" spans="1:7" x14ac:dyDescent="0.5">
      <c r="A426" s="1">
        <v>43980</v>
      </c>
      <c r="B426" s="2">
        <v>5</v>
      </c>
      <c r="C426" s="2">
        <v>29</v>
      </c>
      <c r="D426" s="2" t="s">
        <v>14</v>
      </c>
      <c r="F426" t="e">
        <f>IF(A426&lt;様式!$AK$9, 様式!$C$125,様式!$D$123)</f>
        <v>#VALUE!</v>
      </c>
      <c r="G426" t="e">
        <f>IF(A426&lt;様式!$AK$9, 様式!$C$125,様式!$D$123)</f>
        <v>#VALUE!</v>
      </c>
    </row>
    <row r="427" spans="1:7" x14ac:dyDescent="0.5">
      <c r="A427" s="1">
        <v>43981</v>
      </c>
      <c r="B427" s="2">
        <v>5</v>
      </c>
      <c r="C427" s="2">
        <v>30</v>
      </c>
      <c r="D427" s="3" t="s">
        <v>15</v>
      </c>
      <c r="F427" t="e">
        <f>IF(A427&lt;様式!$AK$9, 様式!$C$125,様式!$D$123)</f>
        <v>#VALUE!</v>
      </c>
      <c r="G427" t="e">
        <f>IF(A427&lt;様式!$AK$9, 様式!$C$125,様式!$D$123)</f>
        <v>#VALUE!</v>
      </c>
    </row>
    <row r="428" spans="1:7" x14ac:dyDescent="0.5">
      <c r="A428" s="1">
        <v>43982</v>
      </c>
      <c r="B428" s="2">
        <v>5</v>
      </c>
      <c r="C428" s="2">
        <v>31</v>
      </c>
      <c r="D428" s="4" t="s">
        <v>3</v>
      </c>
      <c r="F428" t="e">
        <f>IF(A428&lt;様式!$AK$9, 様式!$C$125,様式!$D$123)</f>
        <v>#VALUE!</v>
      </c>
      <c r="G428" t="e">
        <f>IF(A428&lt;様式!$AK$9, 様式!$C$125,様式!$D$123)</f>
        <v>#VALUE!</v>
      </c>
    </row>
    <row r="429" spans="1:7" x14ac:dyDescent="0.5">
      <c r="A429" s="1">
        <v>43983</v>
      </c>
      <c r="B429" s="2">
        <v>6</v>
      </c>
      <c r="C429" s="2">
        <v>1</v>
      </c>
      <c r="D429" s="2" t="s">
        <v>1</v>
      </c>
      <c r="F429" t="e">
        <f>IF(A429&lt;様式!$AK$9, 様式!$C$125,様式!$D$123)</f>
        <v>#VALUE!</v>
      </c>
      <c r="G429" t="e">
        <f>IF(A429&lt;様式!$AK$9, 様式!$C$125,様式!$D$123)</f>
        <v>#VALUE!</v>
      </c>
    </row>
    <row r="430" spans="1:7" x14ac:dyDescent="0.5">
      <c r="A430" s="1">
        <v>43984</v>
      </c>
      <c r="B430" s="2">
        <v>6</v>
      </c>
      <c r="C430" s="2">
        <v>2</v>
      </c>
      <c r="D430" s="2" t="s">
        <v>10</v>
      </c>
      <c r="F430" t="e">
        <f>IF(A430&lt;様式!$AK$9, 様式!$C$125,様式!$D$123)</f>
        <v>#VALUE!</v>
      </c>
      <c r="G430" t="e">
        <f>IF(A430&lt;様式!$AK$9, 様式!$C$125,様式!$D$123)</f>
        <v>#VALUE!</v>
      </c>
    </row>
    <row r="431" spans="1:7" x14ac:dyDescent="0.5">
      <c r="A431" s="1">
        <v>43985</v>
      </c>
      <c r="B431" s="2">
        <v>6</v>
      </c>
      <c r="C431" s="2">
        <v>3</v>
      </c>
      <c r="D431" s="2" t="s">
        <v>12</v>
      </c>
      <c r="F431" t="e">
        <f>IF(A431&lt;様式!$AK$9, 様式!$C$125,様式!$D$123)</f>
        <v>#VALUE!</v>
      </c>
      <c r="G431" t="e">
        <f>IF(A431&lt;様式!$AK$9, 様式!$C$125,様式!$D$123)</f>
        <v>#VALUE!</v>
      </c>
    </row>
    <row r="432" spans="1:7" x14ac:dyDescent="0.5">
      <c r="A432" s="1">
        <v>43986</v>
      </c>
      <c r="B432" s="2">
        <v>6</v>
      </c>
      <c r="C432" s="2">
        <v>4</v>
      </c>
      <c r="D432" s="2" t="s">
        <v>13</v>
      </c>
      <c r="F432" t="e">
        <f>IF(A432&lt;様式!$AK$9, 様式!$C$125,様式!$D$123)</f>
        <v>#VALUE!</v>
      </c>
      <c r="G432" t="e">
        <f>IF(A432&lt;様式!$AK$9, 様式!$C$125,様式!$D$123)</f>
        <v>#VALUE!</v>
      </c>
    </row>
    <row r="433" spans="1:7" x14ac:dyDescent="0.5">
      <c r="A433" s="1">
        <v>43987</v>
      </c>
      <c r="B433" s="2">
        <v>6</v>
      </c>
      <c r="C433" s="2">
        <v>5</v>
      </c>
      <c r="D433" s="2" t="s">
        <v>14</v>
      </c>
      <c r="F433" t="e">
        <f>IF(A433&lt;様式!$AK$9, 様式!$C$125,様式!$D$123)</f>
        <v>#VALUE!</v>
      </c>
      <c r="G433" t="e">
        <f>IF(A433&lt;様式!$AK$9, 様式!$C$125,様式!$D$123)</f>
        <v>#VALUE!</v>
      </c>
    </row>
    <row r="434" spans="1:7" x14ac:dyDescent="0.5">
      <c r="A434" s="1">
        <v>43988</v>
      </c>
      <c r="B434" s="2">
        <v>6</v>
      </c>
      <c r="C434" s="2">
        <v>6</v>
      </c>
      <c r="D434" s="3" t="s">
        <v>15</v>
      </c>
      <c r="F434" t="e">
        <f>IF(A434&lt;様式!$AK$9, 様式!$C$125,様式!$D$123)</f>
        <v>#VALUE!</v>
      </c>
      <c r="G434" t="e">
        <f>IF(A434&lt;様式!$AK$9, 様式!$C$125,様式!$D$123)</f>
        <v>#VALUE!</v>
      </c>
    </row>
    <row r="435" spans="1:7" x14ac:dyDescent="0.5">
      <c r="A435" s="1">
        <v>43989</v>
      </c>
      <c r="B435" s="2">
        <v>6</v>
      </c>
      <c r="C435" s="2">
        <v>7</v>
      </c>
      <c r="D435" s="4" t="s">
        <v>3</v>
      </c>
      <c r="F435" t="e">
        <f>IF(A435&lt;様式!$AK$9, 様式!$C$125,様式!$D$123)</f>
        <v>#VALUE!</v>
      </c>
      <c r="G435" t="e">
        <f>IF(A435&lt;様式!$AK$9, 様式!$C$125,様式!$D$123)</f>
        <v>#VALUE!</v>
      </c>
    </row>
    <row r="436" spans="1:7" x14ac:dyDescent="0.5">
      <c r="A436" s="1">
        <v>43990</v>
      </c>
      <c r="B436" s="2">
        <v>6</v>
      </c>
      <c r="C436" s="2">
        <v>8</v>
      </c>
      <c r="D436" s="2" t="s">
        <v>1</v>
      </c>
      <c r="F436" t="e">
        <f>IF(A436&lt;様式!$AK$9, 様式!$C$125,様式!$D$123)</f>
        <v>#VALUE!</v>
      </c>
      <c r="G436" t="e">
        <f>IF(A436&lt;様式!$AK$9, 様式!$C$125,様式!$D$123)</f>
        <v>#VALUE!</v>
      </c>
    </row>
    <row r="437" spans="1:7" x14ac:dyDescent="0.5">
      <c r="A437" s="1">
        <v>43991</v>
      </c>
      <c r="B437" s="2">
        <v>6</v>
      </c>
      <c r="C437" s="2">
        <v>9</v>
      </c>
      <c r="D437" s="2" t="s">
        <v>10</v>
      </c>
      <c r="F437" t="e">
        <f>IF(A437&lt;様式!$AK$9, 様式!$C$125,様式!$D$123)</f>
        <v>#VALUE!</v>
      </c>
      <c r="G437" t="e">
        <f>IF(A437&lt;様式!$AK$9, 様式!$C$125,様式!$D$123)</f>
        <v>#VALUE!</v>
      </c>
    </row>
    <row r="438" spans="1:7" x14ac:dyDescent="0.5">
      <c r="A438" s="1">
        <v>43992</v>
      </c>
      <c r="B438" s="2">
        <v>6</v>
      </c>
      <c r="C438" s="2">
        <v>10</v>
      </c>
      <c r="D438" s="2" t="s">
        <v>12</v>
      </c>
      <c r="F438" t="e">
        <f>IF(A438&lt;様式!$AK$9, 様式!$C$125,様式!$D$123)</f>
        <v>#VALUE!</v>
      </c>
      <c r="G438" t="e">
        <f>IF(A438&lt;様式!$AK$9, 様式!$C$125,様式!$D$123)</f>
        <v>#VALUE!</v>
      </c>
    </row>
    <row r="439" spans="1:7" x14ac:dyDescent="0.5">
      <c r="A439" s="1">
        <v>43993</v>
      </c>
      <c r="B439" s="2">
        <v>6</v>
      </c>
      <c r="C439" s="2">
        <v>11</v>
      </c>
      <c r="D439" s="2" t="s">
        <v>13</v>
      </c>
      <c r="F439" t="e">
        <f>IF(A439&lt;様式!$AK$9, 様式!$C$125,様式!$D$123)</f>
        <v>#VALUE!</v>
      </c>
      <c r="G439" t="e">
        <f>IF(A439&lt;様式!$AK$9, 様式!$C$125,様式!$D$123)</f>
        <v>#VALUE!</v>
      </c>
    </row>
    <row r="440" spans="1:7" x14ac:dyDescent="0.5">
      <c r="A440" s="1">
        <v>43994</v>
      </c>
      <c r="B440" s="2">
        <v>6</v>
      </c>
      <c r="C440" s="2">
        <v>12</v>
      </c>
      <c r="D440" s="2" t="s">
        <v>14</v>
      </c>
      <c r="F440" t="e">
        <f>IF(A440&lt;様式!$AK$9, 様式!$C$125,様式!$D$123)</f>
        <v>#VALUE!</v>
      </c>
      <c r="G440" t="e">
        <f>IF(A440&lt;様式!$AK$9, 様式!$C$125,様式!$D$123)</f>
        <v>#VALUE!</v>
      </c>
    </row>
    <row r="441" spans="1:7" x14ac:dyDescent="0.5">
      <c r="A441" s="1">
        <v>43995</v>
      </c>
      <c r="B441" s="2">
        <v>6</v>
      </c>
      <c r="C441" s="2">
        <v>13</v>
      </c>
      <c r="D441" s="3" t="s">
        <v>15</v>
      </c>
      <c r="F441" t="e">
        <f>IF(A441&lt;様式!$AK$9, 様式!$C$125,様式!$D$123)</f>
        <v>#VALUE!</v>
      </c>
      <c r="G441" t="e">
        <f>IF(A441&lt;様式!$AK$9, 様式!$C$125,様式!$D$123)</f>
        <v>#VALUE!</v>
      </c>
    </row>
    <row r="442" spans="1:7" x14ac:dyDescent="0.5">
      <c r="A442" s="1">
        <v>43996</v>
      </c>
      <c r="B442" s="2">
        <v>6</v>
      </c>
      <c r="C442" s="2">
        <v>14</v>
      </c>
      <c r="D442" s="4" t="s">
        <v>3</v>
      </c>
      <c r="F442" t="e">
        <f>IF(A442&lt;様式!$AK$9, 様式!$C$125,様式!$D$123)</f>
        <v>#VALUE!</v>
      </c>
      <c r="G442" t="e">
        <f>IF(A442&lt;様式!$AK$9, 様式!$C$125,様式!$D$123)</f>
        <v>#VALUE!</v>
      </c>
    </row>
    <row r="443" spans="1:7" x14ac:dyDescent="0.5">
      <c r="A443" s="1">
        <v>43997</v>
      </c>
      <c r="B443" s="2">
        <v>6</v>
      </c>
      <c r="C443" s="2">
        <v>15</v>
      </c>
      <c r="D443" s="2" t="s">
        <v>1</v>
      </c>
      <c r="F443" t="e">
        <f>IF(A443&lt;様式!$AK$9, 様式!$C$125,様式!$D$123)</f>
        <v>#VALUE!</v>
      </c>
      <c r="G443" t="e">
        <f>IF(A443&lt;様式!$AK$9, 様式!$C$125,様式!$D$123)</f>
        <v>#VALUE!</v>
      </c>
    </row>
    <row r="444" spans="1:7" x14ac:dyDescent="0.5">
      <c r="A444" s="1">
        <v>43998</v>
      </c>
      <c r="B444" s="2">
        <v>6</v>
      </c>
      <c r="C444" s="2">
        <v>16</v>
      </c>
      <c r="D444" s="2" t="s">
        <v>10</v>
      </c>
      <c r="F444" t="e">
        <f>IF(A444&lt;様式!$AK$9, 様式!$C$125,様式!$D$123)</f>
        <v>#VALUE!</v>
      </c>
      <c r="G444" t="e">
        <f>IF(A444&lt;様式!$AK$9, 様式!$C$125,様式!$D$123)</f>
        <v>#VALUE!</v>
      </c>
    </row>
    <row r="445" spans="1:7" x14ac:dyDescent="0.5">
      <c r="A445" s="1">
        <v>43999</v>
      </c>
      <c r="B445" s="2">
        <v>6</v>
      </c>
      <c r="C445" s="2">
        <v>17</v>
      </c>
      <c r="D445" s="2" t="s">
        <v>12</v>
      </c>
      <c r="F445" t="e">
        <f>IF(A445&lt;様式!$AK$9, 様式!$C$125,様式!$D$123)</f>
        <v>#VALUE!</v>
      </c>
      <c r="G445" t="e">
        <f>IF(A445&lt;様式!$AK$9, 様式!$C$125,様式!$D$123)</f>
        <v>#VALUE!</v>
      </c>
    </row>
    <row r="446" spans="1:7" x14ac:dyDescent="0.5">
      <c r="A446" s="1">
        <v>44000</v>
      </c>
      <c r="B446" s="2">
        <v>6</v>
      </c>
      <c r="C446" s="2">
        <v>18</v>
      </c>
      <c r="D446" s="2" t="s">
        <v>13</v>
      </c>
      <c r="F446" t="e">
        <f>IF(A446&lt;様式!$AK$9, 様式!$C$125,様式!$D$123)</f>
        <v>#VALUE!</v>
      </c>
      <c r="G446" t="e">
        <f>IF(A446&lt;様式!$AK$9, 様式!$C$125,様式!$D$123)</f>
        <v>#VALUE!</v>
      </c>
    </row>
    <row r="447" spans="1:7" x14ac:dyDescent="0.5">
      <c r="A447" s="1">
        <v>44001</v>
      </c>
      <c r="B447" s="2">
        <v>6</v>
      </c>
      <c r="C447" s="2">
        <v>19</v>
      </c>
      <c r="D447" s="2" t="s">
        <v>14</v>
      </c>
      <c r="F447" t="e">
        <f>IF(A447&lt;様式!$AK$9, 様式!$C$125,様式!$D$123)</f>
        <v>#VALUE!</v>
      </c>
      <c r="G447" t="e">
        <f>IF(A447&lt;様式!$AK$9, 様式!$C$125,様式!$D$123)</f>
        <v>#VALUE!</v>
      </c>
    </row>
    <row r="448" spans="1:7" x14ac:dyDescent="0.5">
      <c r="A448" s="1">
        <v>44002</v>
      </c>
      <c r="B448" s="2">
        <v>6</v>
      </c>
      <c r="C448" s="2">
        <v>20</v>
      </c>
      <c r="D448" s="3" t="s">
        <v>15</v>
      </c>
      <c r="F448" t="e">
        <f>IF(A448&lt;様式!$AK$9, 様式!$C$125,様式!$D$123)</f>
        <v>#VALUE!</v>
      </c>
      <c r="G448" t="e">
        <f>IF(A448&lt;様式!$AK$9, 様式!$C$125,様式!$D$123)</f>
        <v>#VALUE!</v>
      </c>
    </row>
    <row r="449" spans="1:7" x14ac:dyDescent="0.5">
      <c r="A449" s="1">
        <v>44003</v>
      </c>
      <c r="B449" s="2">
        <v>6</v>
      </c>
      <c r="C449" s="2">
        <v>21</v>
      </c>
      <c r="D449" s="4" t="s">
        <v>3</v>
      </c>
      <c r="F449" t="e">
        <f>IF(A449&lt;様式!$AK$9, 様式!$C$125,様式!$D$123)</f>
        <v>#VALUE!</v>
      </c>
      <c r="G449" t="e">
        <f>IF(A449&lt;様式!$AK$9, 様式!$C$125,様式!$D$123)</f>
        <v>#VALUE!</v>
      </c>
    </row>
    <row r="450" spans="1:7" x14ac:dyDescent="0.5">
      <c r="A450" s="1">
        <v>44004</v>
      </c>
      <c r="B450" s="2">
        <v>6</v>
      </c>
      <c r="C450" s="2">
        <v>22</v>
      </c>
      <c r="D450" s="2" t="s">
        <v>1</v>
      </c>
      <c r="F450" t="e">
        <f>IF(A450&lt;様式!$AK$9, 様式!$C$125,様式!$D$123)</f>
        <v>#VALUE!</v>
      </c>
      <c r="G450" t="e">
        <f>IF(A450&lt;様式!$AK$9, 様式!$C$125,様式!$D$123)</f>
        <v>#VALUE!</v>
      </c>
    </row>
    <row r="451" spans="1:7" x14ac:dyDescent="0.5">
      <c r="A451" s="1">
        <v>44005</v>
      </c>
      <c r="B451" s="2">
        <v>6</v>
      </c>
      <c r="C451" s="2">
        <v>23</v>
      </c>
      <c r="D451" s="2" t="s">
        <v>10</v>
      </c>
      <c r="F451" t="e">
        <f>IF(A451&lt;様式!$AK$9, 様式!$C$125,様式!$D$123)</f>
        <v>#VALUE!</v>
      </c>
      <c r="G451" t="e">
        <f>IF(A451&lt;様式!$AK$9, 様式!$C$125,様式!$D$123)</f>
        <v>#VALUE!</v>
      </c>
    </row>
    <row r="452" spans="1:7" x14ac:dyDescent="0.5">
      <c r="A452" s="1">
        <v>44006</v>
      </c>
      <c r="B452" s="2">
        <v>6</v>
      </c>
      <c r="C452" s="2">
        <v>24</v>
      </c>
      <c r="D452" s="2" t="s">
        <v>12</v>
      </c>
      <c r="F452" t="e">
        <f>IF(A452&lt;様式!$AK$9, 様式!$C$125,様式!$D$123)</f>
        <v>#VALUE!</v>
      </c>
      <c r="G452" t="e">
        <f>IF(A452&lt;様式!$AK$9, 様式!$C$125,様式!$D$123)</f>
        <v>#VALUE!</v>
      </c>
    </row>
    <row r="453" spans="1:7" x14ac:dyDescent="0.5">
      <c r="A453" s="1">
        <v>44007</v>
      </c>
      <c r="B453" s="2">
        <v>6</v>
      </c>
      <c r="C453" s="2">
        <v>25</v>
      </c>
      <c r="D453" s="2" t="s">
        <v>13</v>
      </c>
      <c r="F453" t="e">
        <f>IF(A453&lt;様式!$AK$9, 様式!$C$125,様式!$D$123)</f>
        <v>#VALUE!</v>
      </c>
      <c r="G453" t="e">
        <f>IF(A453&lt;様式!$AK$9, 様式!$C$125,様式!$D$123)</f>
        <v>#VALUE!</v>
      </c>
    </row>
    <row r="454" spans="1:7" x14ac:dyDescent="0.5">
      <c r="A454" s="1">
        <v>44008</v>
      </c>
      <c r="B454" s="2">
        <v>6</v>
      </c>
      <c r="C454" s="2">
        <v>26</v>
      </c>
      <c r="D454" s="2" t="s">
        <v>14</v>
      </c>
      <c r="F454" t="e">
        <f>IF(A454&lt;様式!$AK$9, 様式!$C$125,様式!$D$123)</f>
        <v>#VALUE!</v>
      </c>
      <c r="G454" t="e">
        <f>IF(A454&lt;様式!$AK$9, 様式!$C$125,様式!$D$123)</f>
        <v>#VALUE!</v>
      </c>
    </row>
    <row r="455" spans="1:7" x14ac:dyDescent="0.5">
      <c r="A455" s="1">
        <v>44009</v>
      </c>
      <c r="B455" s="2">
        <v>6</v>
      </c>
      <c r="C455" s="2">
        <v>27</v>
      </c>
      <c r="D455" s="3" t="s">
        <v>15</v>
      </c>
      <c r="F455" t="e">
        <f>IF(A455&lt;様式!$AK$9, 様式!$C$125,様式!$D$123)</f>
        <v>#VALUE!</v>
      </c>
      <c r="G455" t="e">
        <f>IF(A455&lt;様式!$AK$9, 様式!$C$125,様式!$D$123)</f>
        <v>#VALUE!</v>
      </c>
    </row>
    <row r="456" spans="1:7" x14ac:dyDescent="0.5">
      <c r="A456" s="1">
        <v>44010</v>
      </c>
      <c r="B456" s="2">
        <v>6</v>
      </c>
      <c r="C456" s="2">
        <v>28</v>
      </c>
      <c r="D456" s="4" t="s">
        <v>3</v>
      </c>
      <c r="F456" t="e">
        <f>IF(A456&lt;様式!$AK$9, 様式!$C$125,様式!$D$123)</f>
        <v>#VALUE!</v>
      </c>
      <c r="G456" t="e">
        <f>IF(A456&lt;様式!$AK$9, 様式!$C$125,様式!$D$123)</f>
        <v>#VALUE!</v>
      </c>
    </row>
    <row r="457" spans="1:7" x14ac:dyDescent="0.5">
      <c r="A457" s="1">
        <v>44011</v>
      </c>
      <c r="B457" s="2">
        <v>6</v>
      </c>
      <c r="C457" s="2">
        <v>29</v>
      </c>
      <c r="D457" s="2" t="s">
        <v>1</v>
      </c>
      <c r="F457" t="e">
        <f>IF(A457&lt;様式!$AK$9, 様式!$C$125,様式!$D$123)</f>
        <v>#VALUE!</v>
      </c>
      <c r="G457" t="e">
        <f>IF(A457&lt;様式!$AK$9, 様式!$C$125,様式!$D$123)</f>
        <v>#VALUE!</v>
      </c>
    </row>
    <row r="458" spans="1:7" x14ac:dyDescent="0.5">
      <c r="A458" s="1">
        <v>44012</v>
      </c>
      <c r="B458" s="2">
        <v>6</v>
      </c>
      <c r="C458" s="2">
        <v>30</v>
      </c>
      <c r="D458" s="2" t="s">
        <v>10</v>
      </c>
      <c r="F458" t="e">
        <f>IF(A458&lt;様式!$AK$9, 様式!$C$125,様式!$D$123)</f>
        <v>#VALUE!</v>
      </c>
      <c r="G458" t="e">
        <f>IF(A458&lt;様式!$AK$9, 様式!$C$125,様式!$D$123)</f>
        <v>#VALUE!</v>
      </c>
    </row>
    <row r="459" spans="1:7" x14ac:dyDescent="0.5">
      <c r="A459" s="1">
        <v>44013</v>
      </c>
      <c r="B459" s="2">
        <v>7</v>
      </c>
      <c r="C459" s="2">
        <v>1</v>
      </c>
      <c r="D459" s="2" t="s">
        <v>12</v>
      </c>
      <c r="F459" t="e">
        <f>IF(A459&lt;様式!$AK$9, 様式!$C$125,様式!$D$123)</f>
        <v>#VALUE!</v>
      </c>
      <c r="G459" t="e">
        <f>IF(A459&lt;様式!$AK$9, 様式!$C$125,様式!$D$123)</f>
        <v>#VALUE!</v>
      </c>
    </row>
    <row r="460" spans="1:7" x14ac:dyDescent="0.5">
      <c r="A460" s="1">
        <v>44014</v>
      </c>
      <c r="B460" s="2">
        <v>7</v>
      </c>
      <c r="C460" s="2">
        <v>2</v>
      </c>
      <c r="D460" s="2" t="s">
        <v>13</v>
      </c>
      <c r="F460" t="e">
        <f>IF(A460&lt;様式!$AK$9, 様式!$C$125,様式!$D$123)</f>
        <v>#VALUE!</v>
      </c>
      <c r="G460" t="e">
        <f>IF(A460&lt;様式!$AK$9, 様式!$C$125,様式!$D$123)</f>
        <v>#VALUE!</v>
      </c>
    </row>
    <row r="461" spans="1:7" x14ac:dyDescent="0.5">
      <c r="A461" s="1">
        <v>44015</v>
      </c>
      <c r="B461" s="2">
        <v>7</v>
      </c>
      <c r="C461" s="2">
        <v>3</v>
      </c>
      <c r="D461" s="2" t="s">
        <v>14</v>
      </c>
      <c r="F461" t="e">
        <f>IF(A461&lt;様式!$AK$9, 様式!$C$125,様式!$D$123)</f>
        <v>#VALUE!</v>
      </c>
      <c r="G461" t="e">
        <f>IF(A461&lt;様式!$AK$9, 様式!$C$125,様式!$D$123)</f>
        <v>#VALUE!</v>
      </c>
    </row>
    <row r="462" spans="1:7" x14ac:dyDescent="0.5">
      <c r="A462" s="1">
        <v>44016</v>
      </c>
      <c r="B462" s="2">
        <v>7</v>
      </c>
      <c r="C462" s="2">
        <v>4</v>
      </c>
      <c r="D462" s="3" t="s">
        <v>15</v>
      </c>
      <c r="F462" t="e">
        <f>IF(A462&lt;様式!$AK$9, 様式!$C$125,様式!$D$123)</f>
        <v>#VALUE!</v>
      </c>
      <c r="G462" t="e">
        <f>IF(A462&lt;様式!$AK$9, 様式!$C$125,様式!$D$123)</f>
        <v>#VALUE!</v>
      </c>
    </row>
    <row r="463" spans="1:7" x14ac:dyDescent="0.5">
      <c r="A463" s="1">
        <v>44017</v>
      </c>
      <c r="B463" s="2">
        <v>7</v>
      </c>
      <c r="C463" s="2">
        <v>5</v>
      </c>
      <c r="D463" s="4" t="s">
        <v>3</v>
      </c>
      <c r="F463" t="e">
        <f>IF(A463&lt;様式!$AK$9, 様式!$C$125,様式!$D$123)</f>
        <v>#VALUE!</v>
      </c>
      <c r="G463" t="e">
        <f>IF(A463&lt;様式!$AK$9, 様式!$C$125,様式!$D$123)</f>
        <v>#VALUE!</v>
      </c>
    </row>
    <row r="464" spans="1:7" x14ac:dyDescent="0.5">
      <c r="A464" s="1">
        <v>44018</v>
      </c>
      <c r="B464" s="2">
        <v>7</v>
      </c>
      <c r="C464" s="2">
        <v>6</v>
      </c>
      <c r="D464" s="2" t="s">
        <v>1</v>
      </c>
      <c r="F464" t="e">
        <f>IF(A464&lt;様式!$AK$9, 様式!$C$125,様式!$D$123)</f>
        <v>#VALUE!</v>
      </c>
      <c r="G464" t="e">
        <f>IF(A464&lt;様式!$AK$9, 様式!$C$125,様式!$D$123)</f>
        <v>#VALUE!</v>
      </c>
    </row>
    <row r="465" spans="1:7" x14ac:dyDescent="0.5">
      <c r="A465" s="1">
        <v>44019</v>
      </c>
      <c r="B465" s="2">
        <v>7</v>
      </c>
      <c r="C465" s="2">
        <v>7</v>
      </c>
      <c r="D465" s="2" t="s">
        <v>10</v>
      </c>
      <c r="F465" t="e">
        <f>IF(A465&lt;様式!$AK$9, 様式!$C$125,様式!$D$123)</f>
        <v>#VALUE!</v>
      </c>
      <c r="G465" t="e">
        <f>IF(A465&lt;様式!$AK$9, 様式!$C$125,様式!$D$123)</f>
        <v>#VALUE!</v>
      </c>
    </row>
    <row r="466" spans="1:7" x14ac:dyDescent="0.5">
      <c r="A466" s="1">
        <v>44020</v>
      </c>
      <c r="B466" s="2">
        <v>7</v>
      </c>
      <c r="C466" s="2">
        <v>8</v>
      </c>
      <c r="D466" s="2" t="s">
        <v>12</v>
      </c>
      <c r="F466" t="e">
        <f>IF(A466&lt;様式!$AK$9, 様式!$C$125,様式!$D$123)</f>
        <v>#VALUE!</v>
      </c>
      <c r="G466" t="e">
        <f>IF(A466&lt;様式!$AK$9, 様式!$C$125,様式!$D$123)</f>
        <v>#VALUE!</v>
      </c>
    </row>
    <row r="467" spans="1:7" x14ac:dyDescent="0.5">
      <c r="A467" s="1">
        <v>44021</v>
      </c>
      <c r="B467" s="2">
        <v>7</v>
      </c>
      <c r="C467" s="2">
        <v>9</v>
      </c>
      <c r="D467" s="2" t="s">
        <v>13</v>
      </c>
      <c r="F467" t="e">
        <f>IF(A467&lt;様式!$AK$9, 様式!$C$125,様式!$D$123)</f>
        <v>#VALUE!</v>
      </c>
      <c r="G467" t="e">
        <f>IF(A467&lt;様式!$AK$9, 様式!$C$125,様式!$D$123)</f>
        <v>#VALUE!</v>
      </c>
    </row>
    <row r="468" spans="1:7" x14ac:dyDescent="0.5">
      <c r="A468" s="1">
        <v>44022</v>
      </c>
      <c r="B468" s="2">
        <v>7</v>
      </c>
      <c r="C468" s="2">
        <v>10</v>
      </c>
      <c r="D468" s="2" t="s">
        <v>14</v>
      </c>
      <c r="F468" t="e">
        <f>IF(A468&lt;様式!$AK$9, 様式!$C$125,様式!$D$123)</f>
        <v>#VALUE!</v>
      </c>
      <c r="G468" t="e">
        <f>IF(A468&lt;様式!$AK$9, 様式!$C$125,様式!$D$123)</f>
        <v>#VALUE!</v>
      </c>
    </row>
    <row r="469" spans="1:7" x14ac:dyDescent="0.5">
      <c r="A469" s="1">
        <v>44023</v>
      </c>
      <c r="B469" s="2">
        <v>7</v>
      </c>
      <c r="C469" s="2">
        <v>11</v>
      </c>
      <c r="D469" s="3" t="s">
        <v>15</v>
      </c>
      <c r="F469" t="e">
        <f>IF(A469&lt;様式!$AK$9, 様式!$C$125,様式!$D$123)</f>
        <v>#VALUE!</v>
      </c>
      <c r="G469" t="e">
        <f>IF(A469&lt;様式!$AK$9, 様式!$C$125,様式!$D$123)</f>
        <v>#VALUE!</v>
      </c>
    </row>
    <row r="470" spans="1:7" x14ac:dyDescent="0.5">
      <c r="A470" s="1">
        <v>44024</v>
      </c>
      <c r="B470" s="2">
        <v>7</v>
      </c>
      <c r="C470" s="2">
        <v>12</v>
      </c>
      <c r="D470" s="4" t="s">
        <v>3</v>
      </c>
      <c r="F470" t="e">
        <f>IF(A470&lt;様式!$AK$9, 様式!$C$125,様式!$D$123)</f>
        <v>#VALUE!</v>
      </c>
      <c r="G470" t="e">
        <f>IF(A470&lt;様式!$AK$9, 様式!$C$125,様式!$D$123)</f>
        <v>#VALUE!</v>
      </c>
    </row>
    <row r="471" spans="1:7" x14ac:dyDescent="0.5">
      <c r="A471" s="1">
        <v>44025</v>
      </c>
      <c r="B471" s="2">
        <v>7</v>
      </c>
      <c r="C471" s="2">
        <v>13</v>
      </c>
      <c r="D471" s="2" t="s">
        <v>1</v>
      </c>
      <c r="F471" t="e">
        <f>IF(A471&lt;様式!$AK$9, 様式!$C$125,様式!$D$123)</f>
        <v>#VALUE!</v>
      </c>
      <c r="G471" t="e">
        <f>IF(A471&lt;様式!$AK$9, 様式!$C$125,様式!$D$123)</f>
        <v>#VALUE!</v>
      </c>
    </row>
    <row r="472" spans="1:7" x14ac:dyDescent="0.5">
      <c r="A472" s="1">
        <v>44026</v>
      </c>
      <c r="B472" s="2">
        <v>7</v>
      </c>
      <c r="C472" s="2">
        <v>14</v>
      </c>
      <c r="D472" s="2" t="s">
        <v>10</v>
      </c>
      <c r="F472" t="e">
        <f>IF(A472&lt;様式!$AK$9, 様式!$C$125,様式!$D$123)</f>
        <v>#VALUE!</v>
      </c>
      <c r="G472" t="e">
        <f>IF(A472&lt;様式!$AK$9, 様式!$C$125,様式!$D$123)</f>
        <v>#VALUE!</v>
      </c>
    </row>
    <row r="473" spans="1:7" x14ac:dyDescent="0.5">
      <c r="A473" s="1">
        <v>44027</v>
      </c>
      <c r="B473" s="2">
        <v>7</v>
      </c>
      <c r="C473" s="2">
        <v>15</v>
      </c>
      <c r="D473" s="2" t="s">
        <v>12</v>
      </c>
      <c r="F473" t="e">
        <f>IF(A473&lt;様式!$AK$9, 様式!$C$125,様式!$D$123)</f>
        <v>#VALUE!</v>
      </c>
      <c r="G473" t="e">
        <f>IF(A473&lt;様式!$AK$9, 様式!$C$125,様式!$D$123)</f>
        <v>#VALUE!</v>
      </c>
    </row>
    <row r="474" spans="1:7" x14ac:dyDescent="0.5">
      <c r="A474" s="1">
        <v>44028</v>
      </c>
      <c r="B474" s="2">
        <v>7</v>
      </c>
      <c r="C474" s="2">
        <v>16</v>
      </c>
      <c r="D474" s="2" t="s">
        <v>13</v>
      </c>
      <c r="F474" t="e">
        <f>IF(A474&lt;様式!$AK$9, 様式!$C$125,様式!$D$123)</f>
        <v>#VALUE!</v>
      </c>
      <c r="G474" t="e">
        <f>IF(A474&lt;様式!$AK$9, 様式!$C$125,様式!$D$123)</f>
        <v>#VALUE!</v>
      </c>
    </row>
    <row r="475" spans="1:7" x14ac:dyDescent="0.5">
      <c r="A475" s="1">
        <v>44029</v>
      </c>
      <c r="B475" s="2">
        <v>7</v>
      </c>
      <c r="C475" s="2">
        <v>17</v>
      </c>
      <c r="D475" s="2" t="s">
        <v>14</v>
      </c>
      <c r="F475" t="e">
        <f>IF(A475&lt;様式!$AK$9, 様式!$C$125,様式!$D$123)</f>
        <v>#VALUE!</v>
      </c>
      <c r="G475" t="e">
        <f>IF(A475&lt;様式!$AK$9, 様式!$C$125,様式!$D$123)</f>
        <v>#VALUE!</v>
      </c>
    </row>
    <row r="476" spans="1:7" x14ac:dyDescent="0.5">
      <c r="A476" s="1">
        <v>44030</v>
      </c>
      <c r="B476" s="2">
        <v>7</v>
      </c>
      <c r="C476" s="2">
        <v>18</v>
      </c>
      <c r="D476" s="3" t="s">
        <v>15</v>
      </c>
      <c r="F476" t="e">
        <f>IF(A476&lt;様式!$AK$9, 様式!$C$125,様式!$D$123)</f>
        <v>#VALUE!</v>
      </c>
      <c r="G476" t="e">
        <f>IF(A476&lt;様式!$AK$9, 様式!$C$125,様式!$D$123)</f>
        <v>#VALUE!</v>
      </c>
    </row>
    <row r="477" spans="1:7" x14ac:dyDescent="0.5">
      <c r="A477" s="1">
        <v>44031</v>
      </c>
      <c r="B477" s="2">
        <v>7</v>
      </c>
      <c r="C477" s="2">
        <v>19</v>
      </c>
      <c r="D477" s="4" t="s">
        <v>3</v>
      </c>
      <c r="F477" t="e">
        <f>IF(A477&lt;様式!$AK$9, 様式!$C$125,様式!$D$123)</f>
        <v>#VALUE!</v>
      </c>
      <c r="G477" t="e">
        <f>IF(A477&lt;様式!$AK$9, 様式!$C$125,様式!$D$123)</f>
        <v>#VALUE!</v>
      </c>
    </row>
    <row r="478" spans="1:7" x14ac:dyDescent="0.5">
      <c r="A478" s="1">
        <v>44032</v>
      </c>
      <c r="B478" s="2">
        <v>7</v>
      </c>
      <c r="C478" s="2">
        <v>20</v>
      </c>
      <c r="D478" s="2" t="s">
        <v>1</v>
      </c>
      <c r="E478" s="130"/>
      <c r="F478" t="e">
        <f>IF(A478&lt;様式!$AK$9, 様式!$C$125,様式!$D$123)</f>
        <v>#VALUE!</v>
      </c>
      <c r="G478" t="e">
        <f>IF(A478&lt;様式!$AK$9, 様式!$C$125,様式!$D$123)</f>
        <v>#VALUE!</v>
      </c>
    </row>
    <row r="479" spans="1:7" x14ac:dyDescent="0.5">
      <c r="A479" s="1">
        <v>44033</v>
      </c>
      <c r="B479" s="2">
        <v>7</v>
      </c>
      <c r="C479" s="2">
        <v>21</v>
      </c>
      <c r="D479" s="2" t="s">
        <v>10</v>
      </c>
      <c r="F479" t="e">
        <f>IF(A479&lt;様式!$AK$9, 様式!$C$125,様式!$D$123)</f>
        <v>#VALUE!</v>
      </c>
      <c r="G479" t="e">
        <f>IF(A479&lt;様式!$AK$9, 様式!$C$125,様式!$D$123)</f>
        <v>#VALUE!</v>
      </c>
    </row>
    <row r="480" spans="1:7" x14ac:dyDescent="0.5">
      <c r="A480" s="1">
        <v>44034</v>
      </c>
      <c r="B480" s="2">
        <v>7</v>
      </c>
      <c r="C480" s="2">
        <v>22</v>
      </c>
      <c r="D480" s="2" t="s">
        <v>12</v>
      </c>
      <c r="F480" t="e">
        <f>IF(A480&lt;様式!$AK$9, 様式!$C$125,様式!$D$123)</f>
        <v>#VALUE!</v>
      </c>
      <c r="G480" t="e">
        <f>IF(A480&lt;様式!$AK$9, 様式!$C$125,様式!$D$123)</f>
        <v>#VALUE!</v>
      </c>
    </row>
    <row r="481" spans="1:8" x14ac:dyDescent="0.5">
      <c r="A481" s="1">
        <v>44035</v>
      </c>
      <c r="B481" s="2">
        <v>7</v>
      </c>
      <c r="C481" s="2">
        <v>23</v>
      </c>
      <c r="D481" s="2" t="s">
        <v>13</v>
      </c>
      <c r="E481" s="7" t="s">
        <v>21</v>
      </c>
      <c r="F481" s="2" t="s">
        <v>67</v>
      </c>
      <c r="G481" s="2" t="s">
        <v>67</v>
      </c>
      <c r="H481" s="2" t="s">
        <v>35</v>
      </c>
    </row>
    <row r="482" spans="1:8" x14ac:dyDescent="0.5">
      <c r="A482" s="1">
        <v>44036</v>
      </c>
      <c r="B482" s="2">
        <v>7</v>
      </c>
      <c r="C482" s="2">
        <v>24</v>
      </c>
      <c r="D482" s="2" t="s">
        <v>14</v>
      </c>
      <c r="E482" s="7" t="s">
        <v>108</v>
      </c>
      <c r="F482" s="2" t="s">
        <v>67</v>
      </c>
      <c r="G482" s="2" t="s">
        <v>67</v>
      </c>
      <c r="H482" s="2" t="s">
        <v>35</v>
      </c>
    </row>
    <row r="483" spans="1:8" x14ac:dyDescent="0.5">
      <c r="A483" s="1">
        <v>44037</v>
      </c>
      <c r="B483" s="2">
        <v>7</v>
      </c>
      <c r="C483" s="2">
        <v>25</v>
      </c>
      <c r="D483" s="3" t="s">
        <v>15</v>
      </c>
      <c r="F483" t="e">
        <f>IF(A483&lt;様式!$AK$9, 様式!$C$125,様式!$D$123)</f>
        <v>#VALUE!</v>
      </c>
      <c r="G483" t="e">
        <f>IF(A483&lt;様式!$AK$9, 様式!$C$125,様式!$D$123)</f>
        <v>#VALUE!</v>
      </c>
    </row>
    <row r="484" spans="1:8" x14ac:dyDescent="0.5">
      <c r="A484" s="1">
        <v>44038</v>
      </c>
      <c r="B484" s="2">
        <v>7</v>
      </c>
      <c r="C484" s="2">
        <v>26</v>
      </c>
      <c r="D484" s="4" t="s">
        <v>3</v>
      </c>
      <c r="F484" t="e">
        <f>IF(A484&lt;様式!$AK$9, 様式!$C$125,様式!$D$123)</f>
        <v>#VALUE!</v>
      </c>
      <c r="G484" t="e">
        <f>IF(A484&lt;様式!$AK$9, 様式!$C$125,様式!$D$123)</f>
        <v>#VALUE!</v>
      </c>
    </row>
    <row r="485" spans="1:8" x14ac:dyDescent="0.5">
      <c r="A485" s="1">
        <v>44039</v>
      </c>
      <c r="B485" s="2">
        <v>7</v>
      </c>
      <c r="C485" s="2">
        <v>27</v>
      </c>
      <c r="D485" s="2" t="s">
        <v>1</v>
      </c>
      <c r="F485" t="e">
        <f>IF(A485&lt;様式!$AK$9, 様式!$C$125,様式!$D$123)</f>
        <v>#VALUE!</v>
      </c>
      <c r="G485" t="e">
        <f>IF(A485&lt;様式!$AK$9, 様式!$C$125,様式!$D$123)</f>
        <v>#VALUE!</v>
      </c>
    </row>
    <row r="486" spans="1:8" x14ac:dyDescent="0.5">
      <c r="A486" s="1">
        <v>44040</v>
      </c>
      <c r="B486" s="2">
        <v>7</v>
      </c>
      <c r="C486" s="2">
        <v>28</v>
      </c>
      <c r="D486" s="2" t="s">
        <v>10</v>
      </c>
      <c r="F486" t="e">
        <f>IF(A486&lt;様式!$AK$9, 様式!$C$125,様式!$D$123)</f>
        <v>#VALUE!</v>
      </c>
      <c r="G486" t="e">
        <f>IF(A486&lt;様式!$AK$9, 様式!$C$125,様式!$D$123)</f>
        <v>#VALUE!</v>
      </c>
    </row>
    <row r="487" spans="1:8" x14ac:dyDescent="0.5">
      <c r="A487" s="1">
        <v>44041</v>
      </c>
      <c r="B487" s="2">
        <v>7</v>
      </c>
      <c r="C487" s="2">
        <v>29</v>
      </c>
      <c r="D487" s="2" t="s">
        <v>12</v>
      </c>
      <c r="F487" t="e">
        <f>IF(A487&lt;様式!$AK$9, 様式!$C$125,様式!$D$123)</f>
        <v>#VALUE!</v>
      </c>
      <c r="G487" t="e">
        <f>IF(A487&lt;様式!$AK$9, 様式!$C$125,様式!$D$123)</f>
        <v>#VALUE!</v>
      </c>
    </row>
    <row r="488" spans="1:8" x14ac:dyDescent="0.5">
      <c r="A488" s="1">
        <v>44042</v>
      </c>
      <c r="B488" s="2">
        <v>7</v>
      </c>
      <c r="C488" s="2">
        <v>30</v>
      </c>
      <c r="D488" s="2" t="s">
        <v>13</v>
      </c>
      <c r="F488" t="e">
        <f>IF(A488&lt;様式!$AK$9, 様式!$C$125,様式!$D$123)</f>
        <v>#VALUE!</v>
      </c>
      <c r="G488" t="e">
        <f>IF(A488&lt;様式!$AK$9, 様式!$C$125,様式!$D$123)</f>
        <v>#VALUE!</v>
      </c>
    </row>
    <row r="489" spans="1:8" x14ac:dyDescent="0.5">
      <c r="A489" s="1">
        <v>44043</v>
      </c>
      <c r="B489" s="2">
        <v>7</v>
      </c>
      <c r="C489" s="2">
        <v>31</v>
      </c>
      <c r="D489" s="2" t="s">
        <v>14</v>
      </c>
      <c r="F489" t="e">
        <f>IF(A489&lt;様式!$AK$9, 様式!$C$125,様式!$D$123)</f>
        <v>#VALUE!</v>
      </c>
      <c r="G489" t="e">
        <f>IF(A489&lt;様式!$AK$9, 様式!$C$125,様式!$D$123)</f>
        <v>#VALUE!</v>
      </c>
    </row>
    <row r="490" spans="1:8" x14ac:dyDescent="0.5">
      <c r="A490" s="1">
        <v>44044</v>
      </c>
      <c r="B490" s="2">
        <v>8</v>
      </c>
      <c r="C490" s="2">
        <v>1</v>
      </c>
      <c r="D490" s="3" t="s">
        <v>15</v>
      </c>
      <c r="F490" t="e">
        <f>IF(A490&lt;様式!$AK$9, 様式!$C$125,様式!$D$123)</f>
        <v>#VALUE!</v>
      </c>
      <c r="G490" t="e">
        <f>IF(A490&lt;様式!$AK$9, 様式!$C$125,様式!$D$123)</f>
        <v>#VALUE!</v>
      </c>
    </row>
    <row r="491" spans="1:8" x14ac:dyDescent="0.5">
      <c r="A491" s="1">
        <v>44045</v>
      </c>
      <c r="B491" s="2">
        <v>8</v>
      </c>
      <c r="C491" s="2">
        <v>2</v>
      </c>
      <c r="D491" s="4" t="s">
        <v>3</v>
      </c>
      <c r="F491" t="e">
        <f>IF(A491&lt;様式!$AK$9, 様式!$C$125,様式!$D$123)</f>
        <v>#VALUE!</v>
      </c>
      <c r="G491" t="e">
        <f>IF(A491&lt;様式!$AK$9, 様式!$C$125,様式!$D$123)</f>
        <v>#VALUE!</v>
      </c>
    </row>
    <row r="492" spans="1:8" x14ac:dyDescent="0.5">
      <c r="A492" s="1">
        <v>44046</v>
      </c>
      <c r="B492" s="2">
        <v>8</v>
      </c>
      <c r="C492" s="2">
        <v>3</v>
      </c>
      <c r="D492" s="2" t="s">
        <v>1</v>
      </c>
      <c r="F492" t="e">
        <f>IF(A492&lt;様式!$AK$9, 様式!$C$125,様式!$D$123)</f>
        <v>#VALUE!</v>
      </c>
      <c r="G492" t="e">
        <f>IF(A492&lt;様式!$AK$9, 様式!$C$125,様式!$D$123)</f>
        <v>#VALUE!</v>
      </c>
    </row>
    <row r="493" spans="1:8" x14ac:dyDescent="0.5">
      <c r="A493" s="1">
        <v>44047</v>
      </c>
      <c r="B493" s="2">
        <v>8</v>
      </c>
      <c r="C493" s="2">
        <v>4</v>
      </c>
      <c r="D493" s="2" t="s">
        <v>10</v>
      </c>
      <c r="F493" t="e">
        <f>IF(A493&lt;様式!$AK$9, 様式!$C$125,様式!$D$123)</f>
        <v>#VALUE!</v>
      </c>
      <c r="G493" t="e">
        <f>IF(A493&lt;様式!$AK$9, 様式!$C$125,様式!$D$123)</f>
        <v>#VALUE!</v>
      </c>
    </row>
    <row r="494" spans="1:8" x14ac:dyDescent="0.5">
      <c r="A494" s="1">
        <v>44048</v>
      </c>
      <c r="B494" s="2">
        <v>8</v>
      </c>
      <c r="C494" s="2">
        <v>5</v>
      </c>
      <c r="D494" s="2" t="s">
        <v>12</v>
      </c>
      <c r="F494" t="e">
        <f>IF(A494&lt;様式!$AK$9, 様式!$C$125,様式!$D$123)</f>
        <v>#VALUE!</v>
      </c>
      <c r="G494" t="e">
        <f>IF(A494&lt;様式!$AK$9, 様式!$C$125,様式!$D$123)</f>
        <v>#VALUE!</v>
      </c>
    </row>
    <row r="495" spans="1:8" x14ac:dyDescent="0.5">
      <c r="A495" s="1">
        <v>44049</v>
      </c>
      <c r="B495" s="2">
        <v>8</v>
      </c>
      <c r="C495" s="2">
        <v>6</v>
      </c>
      <c r="D495" s="2" t="s">
        <v>13</v>
      </c>
      <c r="F495" t="e">
        <f>IF(A495&lt;様式!$AK$9, 様式!$C$125,様式!$D$123)</f>
        <v>#VALUE!</v>
      </c>
      <c r="G495" t="e">
        <f>IF(A495&lt;様式!$AK$9, 様式!$C$125,様式!$D$123)</f>
        <v>#VALUE!</v>
      </c>
    </row>
    <row r="496" spans="1:8" x14ac:dyDescent="0.5">
      <c r="A496" s="1">
        <v>44050</v>
      </c>
      <c r="B496" s="2">
        <v>8</v>
      </c>
      <c r="C496" s="2">
        <v>7</v>
      </c>
      <c r="D496" s="2" t="s">
        <v>14</v>
      </c>
      <c r="F496" t="e">
        <f>IF(A496&lt;様式!$AK$9, 様式!$C$125,様式!$D$123)</f>
        <v>#VALUE!</v>
      </c>
      <c r="G496" t="e">
        <f>IF(A496&lt;様式!$AK$9, 様式!$C$125,様式!$D$123)</f>
        <v>#VALUE!</v>
      </c>
    </row>
    <row r="497" spans="1:8" x14ac:dyDescent="0.5">
      <c r="A497" s="1">
        <v>44051</v>
      </c>
      <c r="B497" s="2">
        <v>8</v>
      </c>
      <c r="C497" s="2">
        <v>8</v>
      </c>
      <c r="D497" s="3" t="s">
        <v>15</v>
      </c>
      <c r="F497" t="e">
        <f>IF(A497&lt;様式!$AK$9, 様式!$C$125,様式!$D$123)</f>
        <v>#VALUE!</v>
      </c>
      <c r="G497" t="e">
        <f>IF(A497&lt;様式!$AK$9, 様式!$C$125,様式!$D$123)</f>
        <v>#VALUE!</v>
      </c>
    </row>
    <row r="498" spans="1:8" x14ac:dyDescent="0.5">
      <c r="A498" s="1">
        <v>44052</v>
      </c>
      <c r="B498" s="2">
        <v>8</v>
      </c>
      <c r="C498" s="2">
        <v>9</v>
      </c>
      <c r="D498" s="4" t="s">
        <v>3</v>
      </c>
      <c r="F498" t="e">
        <f>IF(A498&lt;様式!$AK$9, 様式!$C$125,様式!$D$123)</f>
        <v>#VALUE!</v>
      </c>
      <c r="G498" t="e">
        <f>IF(A498&lt;様式!$AK$9, 様式!$C$125,様式!$D$123)</f>
        <v>#VALUE!</v>
      </c>
    </row>
    <row r="499" spans="1:8" x14ac:dyDescent="0.5">
      <c r="A499" s="1">
        <v>44053</v>
      </c>
      <c r="B499" s="2">
        <v>8</v>
      </c>
      <c r="C499" s="2">
        <v>10</v>
      </c>
      <c r="D499" s="2" t="s">
        <v>1</v>
      </c>
      <c r="E499" s="7" t="s">
        <v>22</v>
      </c>
      <c r="F499" s="2" t="s">
        <v>67</v>
      </c>
      <c r="G499" s="2" t="s">
        <v>67</v>
      </c>
      <c r="H499" s="2" t="s">
        <v>35</v>
      </c>
    </row>
    <row r="500" spans="1:8" x14ac:dyDescent="0.5">
      <c r="A500" s="1">
        <v>44054</v>
      </c>
      <c r="B500" s="2">
        <v>8</v>
      </c>
      <c r="C500" s="2">
        <v>11</v>
      </c>
      <c r="D500" s="2" t="s">
        <v>10</v>
      </c>
      <c r="F500" t="e">
        <f>IF(A500&lt;様式!$AK$9, 様式!$C$125,様式!$D$123)</f>
        <v>#VALUE!</v>
      </c>
      <c r="G500" t="e">
        <f>IF(A500&lt;様式!$AK$9, 様式!$C$125,様式!$D$123)</f>
        <v>#VALUE!</v>
      </c>
    </row>
    <row r="501" spans="1:8" x14ac:dyDescent="0.5">
      <c r="A501" s="1">
        <v>44055</v>
      </c>
      <c r="B501" s="2">
        <v>8</v>
      </c>
      <c r="C501" s="2">
        <v>12</v>
      </c>
      <c r="D501" s="2" t="s">
        <v>12</v>
      </c>
      <c r="F501" t="e">
        <f>IF(A501&lt;様式!$AK$9, 様式!$C$125,様式!$D$123)</f>
        <v>#VALUE!</v>
      </c>
      <c r="G501" t="e">
        <f>IF(A501&lt;様式!$AK$9, 様式!$C$125,様式!$D$123)</f>
        <v>#VALUE!</v>
      </c>
    </row>
    <row r="502" spans="1:8" x14ac:dyDescent="0.5">
      <c r="A502" s="1">
        <v>44056</v>
      </c>
      <c r="B502" s="2">
        <v>8</v>
      </c>
      <c r="C502" s="2">
        <v>13</v>
      </c>
      <c r="D502" s="2" t="s">
        <v>13</v>
      </c>
      <c r="F502" t="e">
        <f>IF(A502&lt;様式!$AK$9, 様式!$C$125,様式!$D$123)</f>
        <v>#VALUE!</v>
      </c>
      <c r="G502" t="e">
        <f>IF(A502&lt;様式!$AK$9, 様式!$C$125,様式!$D$123)</f>
        <v>#VALUE!</v>
      </c>
    </row>
    <row r="503" spans="1:8" x14ac:dyDescent="0.5">
      <c r="A503" s="1">
        <v>44057</v>
      </c>
      <c r="B503" s="2">
        <v>8</v>
      </c>
      <c r="C503" s="2">
        <v>14</v>
      </c>
      <c r="D503" s="2" t="s">
        <v>14</v>
      </c>
      <c r="F503" t="e">
        <f>IF(A503&lt;様式!$AK$9, 様式!$C$125,様式!$D$123)</f>
        <v>#VALUE!</v>
      </c>
      <c r="G503" t="e">
        <f>IF(A503&lt;様式!$AK$9, 様式!$C$125,様式!$D$123)</f>
        <v>#VALUE!</v>
      </c>
    </row>
    <row r="504" spans="1:8" x14ac:dyDescent="0.5">
      <c r="A504" s="1">
        <v>44058</v>
      </c>
      <c r="B504" s="2">
        <v>8</v>
      </c>
      <c r="C504" s="2">
        <v>15</v>
      </c>
      <c r="D504" s="3" t="s">
        <v>15</v>
      </c>
      <c r="F504" t="e">
        <f>IF(A504&lt;様式!$AK$9, 様式!$C$125,様式!$D$123)</f>
        <v>#VALUE!</v>
      </c>
      <c r="G504" t="e">
        <f>IF(A504&lt;様式!$AK$9, 様式!$C$125,様式!$D$123)</f>
        <v>#VALUE!</v>
      </c>
    </row>
    <row r="505" spans="1:8" x14ac:dyDescent="0.5">
      <c r="A505" s="1">
        <v>44059</v>
      </c>
      <c r="B505" s="2">
        <v>8</v>
      </c>
      <c r="C505" s="2">
        <v>16</v>
      </c>
      <c r="D505" s="4" t="s">
        <v>3</v>
      </c>
      <c r="F505" t="e">
        <f>IF(A505&lt;様式!$AK$9, 様式!$C$125,様式!$D$123)</f>
        <v>#VALUE!</v>
      </c>
      <c r="G505" t="e">
        <f>IF(A505&lt;様式!$AK$9, 様式!$C$125,様式!$D$123)</f>
        <v>#VALUE!</v>
      </c>
    </row>
    <row r="506" spans="1:8" x14ac:dyDescent="0.5">
      <c r="A506" s="1">
        <v>44060</v>
      </c>
      <c r="B506" s="2">
        <v>8</v>
      </c>
      <c r="C506" s="2">
        <v>17</v>
      </c>
      <c r="D506" s="2" t="s">
        <v>1</v>
      </c>
      <c r="F506" t="e">
        <f>IF(A506&lt;様式!$AK$9, 様式!$C$125,様式!$D$123)</f>
        <v>#VALUE!</v>
      </c>
      <c r="G506" t="e">
        <f>IF(A506&lt;様式!$AK$9, 様式!$C$125,様式!$D$123)</f>
        <v>#VALUE!</v>
      </c>
    </row>
    <row r="507" spans="1:8" x14ac:dyDescent="0.5">
      <c r="A507" s="1">
        <v>44061</v>
      </c>
      <c r="B507" s="2">
        <v>8</v>
      </c>
      <c r="C507" s="2">
        <v>18</v>
      </c>
      <c r="D507" s="2" t="s">
        <v>10</v>
      </c>
      <c r="F507" t="e">
        <f>IF(A507&lt;様式!$AK$9, 様式!$C$125,様式!$D$123)</f>
        <v>#VALUE!</v>
      </c>
      <c r="G507" t="e">
        <f>IF(A507&lt;様式!$AK$9, 様式!$C$125,様式!$D$123)</f>
        <v>#VALUE!</v>
      </c>
    </row>
    <row r="508" spans="1:8" x14ac:dyDescent="0.5">
      <c r="A508" s="1">
        <v>44062</v>
      </c>
      <c r="B508" s="2">
        <v>8</v>
      </c>
      <c r="C508" s="2">
        <v>19</v>
      </c>
      <c r="D508" s="2" t="s">
        <v>12</v>
      </c>
      <c r="F508" t="e">
        <f>IF(A508&lt;様式!$AK$9, 様式!$C$125,様式!$D$123)</f>
        <v>#VALUE!</v>
      </c>
      <c r="G508" t="e">
        <f>IF(A508&lt;様式!$AK$9, 様式!$C$125,様式!$D$123)</f>
        <v>#VALUE!</v>
      </c>
    </row>
    <row r="509" spans="1:8" x14ac:dyDescent="0.5">
      <c r="A509" s="1">
        <v>44063</v>
      </c>
      <c r="B509" s="2">
        <v>8</v>
      </c>
      <c r="C509" s="2">
        <v>20</v>
      </c>
      <c r="D509" s="2" t="s">
        <v>13</v>
      </c>
      <c r="F509" t="e">
        <f>IF(A509&lt;様式!$AK$9, 様式!$C$125,様式!$D$123)</f>
        <v>#VALUE!</v>
      </c>
      <c r="G509" t="e">
        <f>IF(A509&lt;様式!$AK$9, 様式!$C$125,様式!$D$123)</f>
        <v>#VALUE!</v>
      </c>
    </row>
    <row r="510" spans="1:8" x14ac:dyDescent="0.5">
      <c r="A510" s="1">
        <v>44064</v>
      </c>
      <c r="B510" s="2">
        <v>8</v>
      </c>
      <c r="C510" s="2">
        <v>21</v>
      </c>
      <c r="D510" s="2" t="s">
        <v>14</v>
      </c>
      <c r="F510" t="e">
        <f>IF(A510&lt;様式!$AK$9, 様式!$C$125,様式!$D$123)</f>
        <v>#VALUE!</v>
      </c>
      <c r="G510" t="e">
        <f>IF(A510&lt;様式!$AK$9, 様式!$C$125,様式!$D$123)</f>
        <v>#VALUE!</v>
      </c>
    </row>
    <row r="511" spans="1:8" x14ac:dyDescent="0.5">
      <c r="A511" s="1">
        <v>44065</v>
      </c>
      <c r="B511" s="2">
        <v>8</v>
      </c>
      <c r="C511" s="2">
        <v>22</v>
      </c>
      <c r="D511" s="3" t="s">
        <v>15</v>
      </c>
      <c r="F511" t="e">
        <f>IF(A511&lt;様式!$AK$9, 様式!$C$125,様式!$D$123)</f>
        <v>#VALUE!</v>
      </c>
      <c r="G511" t="e">
        <f>IF(A511&lt;様式!$AK$9, 様式!$C$125,様式!$D$123)</f>
        <v>#VALUE!</v>
      </c>
    </row>
    <row r="512" spans="1:8" x14ac:dyDescent="0.5">
      <c r="A512" s="1">
        <v>44066</v>
      </c>
      <c r="B512" s="2">
        <v>8</v>
      </c>
      <c r="C512" s="2">
        <v>23</v>
      </c>
      <c r="D512" s="4" t="s">
        <v>3</v>
      </c>
      <c r="F512" t="e">
        <f>IF(A512&lt;様式!$AK$9, 様式!$C$125,様式!$D$123)</f>
        <v>#VALUE!</v>
      </c>
      <c r="G512" t="e">
        <f>IF(A512&lt;様式!$AK$9, 様式!$C$125,様式!$D$123)</f>
        <v>#VALUE!</v>
      </c>
    </row>
    <row r="513" spans="1:7" x14ac:dyDescent="0.5">
      <c r="A513" s="1">
        <v>44067</v>
      </c>
      <c r="B513" s="2">
        <v>8</v>
      </c>
      <c r="C513" s="2">
        <v>24</v>
      </c>
      <c r="D513" s="2" t="s">
        <v>1</v>
      </c>
      <c r="F513" t="e">
        <f>IF(A513&lt;様式!$AK$9, 様式!$C$125,様式!$D$123)</f>
        <v>#VALUE!</v>
      </c>
      <c r="G513" t="e">
        <f>IF(A513&lt;様式!$AK$9, 様式!$C$125,様式!$D$123)</f>
        <v>#VALUE!</v>
      </c>
    </row>
    <row r="514" spans="1:7" x14ac:dyDescent="0.5">
      <c r="A514" s="1">
        <v>44068</v>
      </c>
      <c r="B514" s="2">
        <v>8</v>
      </c>
      <c r="C514" s="2">
        <v>25</v>
      </c>
      <c r="D514" s="2" t="s">
        <v>10</v>
      </c>
      <c r="F514" t="e">
        <f>IF(A514&lt;様式!$AK$9, 様式!$C$125,様式!$D$123)</f>
        <v>#VALUE!</v>
      </c>
      <c r="G514" t="e">
        <f>IF(A514&lt;様式!$AK$9, 様式!$C$125,様式!$D$123)</f>
        <v>#VALUE!</v>
      </c>
    </row>
    <row r="515" spans="1:7" x14ac:dyDescent="0.5">
      <c r="A515" s="1">
        <v>44069</v>
      </c>
      <c r="B515" s="2">
        <v>8</v>
      </c>
      <c r="C515" s="2">
        <v>26</v>
      </c>
      <c r="D515" s="2" t="s">
        <v>12</v>
      </c>
      <c r="F515" t="e">
        <f>IF(A515&lt;様式!$AK$9, 様式!$C$125,様式!$D$123)</f>
        <v>#VALUE!</v>
      </c>
      <c r="G515" t="e">
        <f>IF(A515&lt;様式!$AK$9, 様式!$C$125,様式!$D$123)</f>
        <v>#VALUE!</v>
      </c>
    </row>
    <row r="516" spans="1:7" x14ac:dyDescent="0.5">
      <c r="A516" s="1">
        <v>44070</v>
      </c>
      <c r="B516" s="2">
        <v>8</v>
      </c>
      <c r="C516" s="2">
        <v>27</v>
      </c>
      <c r="D516" s="2" t="s">
        <v>13</v>
      </c>
      <c r="F516" t="e">
        <f>IF(A516&lt;様式!$AK$9, 様式!$C$125,様式!$D$123)</f>
        <v>#VALUE!</v>
      </c>
      <c r="G516" t="e">
        <f>IF(A516&lt;様式!$AK$9, 様式!$C$125,様式!$D$123)</f>
        <v>#VALUE!</v>
      </c>
    </row>
    <row r="517" spans="1:7" x14ac:dyDescent="0.5">
      <c r="A517" s="1">
        <v>44071</v>
      </c>
      <c r="B517" s="2">
        <v>8</v>
      </c>
      <c r="C517" s="2">
        <v>28</v>
      </c>
      <c r="D517" s="2" t="s">
        <v>14</v>
      </c>
      <c r="F517" t="e">
        <f>IF(A517&lt;様式!$AK$9, 様式!$C$125,様式!$D$123)</f>
        <v>#VALUE!</v>
      </c>
      <c r="G517" t="e">
        <f>IF(A517&lt;様式!$AK$9, 様式!$C$125,様式!$D$123)</f>
        <v>#VALUE!</v>
      </c>
    </row>
    <row r="518" spans="1:7" x14ac:dyDescent="0.5">
      <c r="A518" s="1">
        <v>44072</v>
      </c>
      <c r="B518" s="2">
        <v>8</v>
      </c>
      <c r="C518" s="2">
        <v>29</v>
      </c>
      <c r="D518" s="3" t="s">
        <v>15</v>
      </c>
      <c r="F518" t="e">
        <f>IF(A518&lt;様式!$AK$9, 様式!$C$125,様式!$D$123)</f>
        <v>#VALUE!</v>
      </c>
      <c r="G518" t="e">
        <f>IF(A518&lt;様式!$AK$9, 様式!$C$125,様式!$D$123)</f>
        <v>#VALUE!</v>
      </c>
    </row>
    <row r="519" spans="1:7" x14ac:dyDescent="0.5">
      <c r="A519" s="1">
        <v>44073</v>
      </c>
      <c r="B519" s="2">
        <v>8</v>
      </c>
      <c r="C519" s="2">
        <v>30</v>
      </c>
      <c r="D519" s="4" t="s">
        <v>3</v>
      </c>
      <c r="F519" t="e">
        <f>IF(A519&lt;様式!$AK$9, 様式!$C$125,様式!$D$123)</f>
        <v>#VALUE!</v>
      </c>
      <c r="G519" t="e">
        <f>IF(A519&lt;様式!$AK$9, 様式!$C$125,様式!$D$123)</f>
        <v>#VALUE!</v>
      </c>
    </row>
    <row r="520" spans="1:7" x14ac:dyDescent="0.5">
      <c r="A520" s="1">
        <v>44074</v>
      </c>
      <c r="B520" s="2">
        <v>8</v>
      </c>
      <c r="C520" s="2">
        <v>31</v>
      </c>
      <c r="D520" s="2" t="s">
        <v>1</v>
      </c>
      <c r="F520" t="e">
        <f>IF(A520&lt;様式!$AK$9, 様式!$C$125,様式!$D$123)</f>
        <v>#VALUE!</v>
      </c>
      <c r="G520" t="e">
        <f>IF(A520&lt;様式!$AK$9, 様式!$C$125,様式!$D$123)</f>
        <v>#VALUE!</v>
      </c>
    </row>
    <row r="521" spans="1:7" x14ac:dyDescent="0.5">
      <c r="A521" s="1">
        <v>44075</v>
      </c>
      <c r="B521" s="2">
        <v>9</v>
      </c>
      <c r="C521" s="2">
        <v>1</v>
      </c>
      <c r="D521" s="2" t="s">
        <v>10</v>
      </c>
      <c r="F521" t="e">
        <f>IF(A521&lt;様式!$AK$9, 様式!$C$125,様式!$D$123)</f>
        <v>#VALUE!</v>
      </c>
      <c r="G521" t="e">
        <f>IF(A521&lt;様式!$AK$9, 様式!$C$125,様式!$D$123)</f>
        <v>#VALUE!</v>
      </c>
    </row>
    <row r="522" spans="1:7" x14ac:dyDescent="0.5">
      <c r="A522" s="1">
        <v>44076</v>
      </c>
      <c r="B522" s="2">
        <v>9</v>
      </c>
      <c r="C522" s="2">
        <v>2</v>
      </c>
      <c r="D522" s="2" t="s">
        <v>12</v>
      </c>
      <c r="F522" t="e">
        <f>IF(A522&lt;様式!$AK$9, 様式!$C$125,様式!$D$123)</f>
        <v>#VALUE!</v>
      </c>
      <c r="G522" t="e">
        <f>IF(A522&lt;様式!$AK$9, 様式!$C$125,様式!$D$123)</f>
        <v>#VALUE!</v>
      </c>
    </row>
    <row r="523" spans="1:7" x14ac:dyDescent="0.5">
      <c r="A523" s="1">
        <v>44077</v>
      </c>
      <c r="B523" s="2">
        <v>9</v>
      </c>
      <c r="C523" s="2">
        <v>3</v>
      </c>
      <c r="D523" s="2" t="s">
        <v>13</v>
      </c>
      <c r="F523" t="e">
        <f>IF(A523&lt;様式!$AK$9, 様式!$C$125,様式!$D$123)</f>
        <v>#VALUE!</v>
      </c>
      <c r="G523" t="e">
        <f>IF(A523&lt;様式!$AK$9, 様式!$C$125,様式!$D$123)</f>
        <v>#VALUE!</v>
      </c>
    </row>
    <row r="524" spans="1:7" x14ac:dyDescent="0.5">
      <c r="A524" s="1">
        <v>44078</v>
      </c>
      <c r="B524" s="2">
        <v>9</v>
      </c>
      <c r="C524" s="2">
        <v>4</v>
      </c>
      <c r="D524" s="2" t="s">
        <v>14</v>
      </c>
      <c r="F524" t="e">
        <f>IF(A524&lt;様式!$AK$9, 様式!$C$125,様式!$D$123)</f>
        <v>#VALUE!</v>
      </c>
      <c r="G524" t="e">
        <f>IF(A524&lt;様式!$AK$9, 様式!$C$125,様式!$D$123)</f>
        <v>#VALUE!</v>
      </c>
    </row>
    <row r="525" spans="1:7" x14ac:dyDescent="0.5">
      <c r="A525" s="1">
        <v>44079</v>
      </c>
      <c r="B525" s="2">
        <v>9</v>
      </c>
      <c r="C525" s="2">
        <v>5</v>
      </c>
      <c r="D525" s="3" t="s">
        <v>15</v>
      </c>
      <c r="F525" t="e">
        <f>IF(A525&lt;様式!$AK$9, 様式!$C$125,様式!$D$123)</f>
        <v>#VALUE!</v>
      </c>
      <c r="G525" t="e">
        <f>IF(A525&lt;様式!$AK$9, 様式!$C$125,様式!$D$123)</f>
        <v>#VALUE!</v>
      </c>
    </row>
    <row r="526" spans="1:7" x14ac:dyDescent="0.5">
      <c r="A526" s="1">
        <v>44080</v>
      </c>
      <c r="B526" s="2">
        <v>9</v>
      </c>
      <c r="C526" s="2">
        <v>6</v>
      </c>
      <c r="D526" s="4" t="s">
        <v>3</v>
      </c>
      <c r="F526" t="e">
        <f>IF(A526&lt;様式!$AK$9, 様式!$C$125,様式!$D$123)</f>
        <v>#VALUE!</v>
      </c>
      <c r="G526" t="e">
        <f>IF(A526&lt;様式!$AK$9, 様式!$C$125,様式!$D$123)</f>
        <v>#VALUE!</v>
      </c>
    </row>
    <row r="527" spans="1:7" x14ac:dyDescent="0.5">
      <c r="A527" s="1">
        <v>44081</v>
      </c>
      <c r="B527" s="2">
        <v>9</v>
      </c>
      <c r="C527" s="2">
        <v>7</v>
      </c>
      <c r="D527" s="2" t="s">
        <v>1</v>
      </c>
      <c r="F527" t="e">
        <f>IF(A527&lt;様式!$AK$9, 様式!$C$125,様式!$D$123)</f>
        <v>#VALUE!</v>
      </c>
      <c r="G527" t="e">
        <f>IF(A527&lt;様式!$AK$9, 様式!$C$125,様式!$D$123)</f>
        <v>#VALUE!</v>
      </c>
    </row>
    <row r="528" spans="1:7" x14ac:dyDescent="0.5">
      <c r="A528" s="1">
        <v>44082</v>
      </c>
      <c r="B528" s="2">
        <v>9</v>
      </c>
      <c r="C528" s="2">
        <v>8</v>
      </c>
      <c r="D528" s="2" t="s">
        <v>10</v>
      </c>
      <c r="F528" t="e">
        <f>IF(A528&lt;様式!$AK$9, 様式!$C$125,様式!$D$123)</f>
        <v>#VALUE!</v>
      </c>
      <c r="G528" t="e">
        <f>IF(A528&lt;様式!$AK$9, 様式!$C$125,様式!$D$123)</f>
        <v>#VALUE!</v>
      </c>
    </row>
    <row r="529" spans="1:8" x14ac:dyDescent="0.5">
      <c r="A529" s="1">
        <v>44083</v>
      </c>
      <c r="B529" s="2">
        <v>9</v>
      </c>
      <c r="C529" s="2">
        <v>9</v>
      </c>
      <c r="D529" s="2" t="s">
        <v>12</v>
      </c>
      <c r="F529" t="e">
        <f>IF(A529&lt;様式!$AK$9, 様式!$C$125,様式!$D$123)</f>
        <v>#VALUE!</v>
      </c>
      <c r="G529" t="e">
        <f>IF(A529&lt;様式!$AK$9, 様式!$C$125,様式!$D$123)</f>
        <v>#VALUE!</v>
      </c>
    </row>
    <row r="530" spans="1:8" x14ac:dyDescent="0.5">
      <c r="A530" s="1">
        <v>44084</v>
      </c>
      <c r="B530" s="2">
        <v>9</v>
      </c>
      <c r="C530" s="2">
        <v>10</v>
      </c>
      <c r="D530" s="2" t="s">
        <v>13</v>
      </c>
      <c r="F530" t="e">
        <f>IF(A530&lt;様式!$AK$9, 様式!$C$125,様式!$D$123)</f>
        <v>#VALUE!</v>
      </c>
      <c r="G530" t="e">
        <f>IF(A530&lt;様式!$AK$9, 様式!$C$125,様式!$D$123)</f>
        <v>#VALUE!</v>
      </c>
    </row>
    <row r="531" spans="1:8" x14ac:dyDescent="0.5">
      <c r="A531" s="1">
        <v>44085</v>
      </c>
      <c r="B531" s="2">
        <v>9</v>
      </c>
      <c r="C531" s="2">
        <v>11</v>
      </c>
      <c r="D531" s="2" t="s">
        <v>14</v>
      </c>
      <c r="F531" t="e">
        <f>IF(A531&lt;様式!$AK$9, 様式!$C$125,様式!$D$123)</f>
        <v>#VALUE!</v>
      </c>
      <c r="G531" t="e">
        <f>IF(A531&lt;様式!$AK$9, 様式!$C$125,様式!$D$123)</f>
        <v>#VALUE!</v>
      </c>
    </row>
    <row r="532" spans="1:8" x14ac:dyDescent="0.5">
      <c r="A532" s="1">
        <v>44086</v>
      </c>
      <c r="B532" s="2">
        <v>9</v>
      </c>
      <c r="C532" s="2">
        <v>12</v>
      </c>
      <c r="D532" s="3" t="s">
        <v>15</v>
      </c>
      <c r="F532" t="e">
        <f>IF(A532&lt;様式!$AK$9, 様式!$C$125,様式!$D$123)</f>
        <v>#VALUE!</v>
      </c>
      <c r="G532" t="e">
        <f>IF(A532&lt;様式!$AK$9, 様式!$C$125,様式!$D$123)</f>
        <v>#VALUE!</v>
      </c>
    </row>
    <row r="533" spans="1:8" x14ac:dyDescent="0.5">
      <c r="A533" s="1">
        <v>44087</v>
      </c>
      <c r="B533" s="2">
        <v>9</v>
      </c>
      <c r="C533" s="2">
        <v>13</v>
      </c>
      <c r="D533" s="4" t="s">
        <v>3</v>
      </c>
      <c r="F533" t="e">
        <f>IF(A533&lt;様式!$AK$9, 様式!$C$125,様式!$D$123)</f>
        <v>#VALUE!</v>
      </c>
      <c r="G533" t="e">
        <f>IF(A533&lt;様式!$AK$9, 様式!$C$125,様式!$D$123)</f>
        <v>#VALUE!</v>
      </c>
    </row>
    <row r="534" spans="1:8" x14ac:dyDescent="0.5">
      <c r="A534" s="1">
        <v>44088</v>
      </c>
      <c r="B534" s="2">
        <v>9</v>
      </c>
      <c r="C534" s="2">
        <v>14</v>
      </c>
      <c r="D534" s="2" t="s">
        <v>1</v>
      </c>
      <c r="F534" t="e">
        <f>IF(A534&lt;様式!$AK$9, 様式!$C$125,様式!$D$123)</f>
        <v>#VALUE!</v>
      </c>
      <c r="G534" t="e">
        <f>IF(A534&lt;様式!$AK$9, 様式!$C$125,様式!$D$123)</f>
        <v>#VALUE!</v>
      </c>
    </row>
    <row r="535" spans="1:8" x14ac:dyDescent="0.5">
      <c r="A535" s="1">
        <v>44089</v>
      </c>
      <c r="B535" s="2">
        <v>9</v>
      </c>
      <c r="C535" s="2">
        <v>15</v>
      </c>
      <c r="D535" s="2" t="s">
        <v>10</v>
      </c>
      <c r="F535" t="e">
        <f>IF(A535&lt;様式!$AK$9, 様式!$C$125,様式!$D$123)</f>
        <v>#VALUE!</v>
      </c>
      <c r="G535" t="e">
        <f>IF(A535&lt;様式!$AK$9, 様式!$C$125,様式!$D$123)</f>
        <v>#VALUE!</v>
      </c>
    </row>
    <row r="536" spans="1:8" x14ac:dyDescent="0.5">
      <c r="A536" s="1">
        <v>44090</v>
      </c>
      <c r="B536" s="2">
        <v>9</v>
      </c>
      <c r="C536" s="2">
        <v>16</v>
      </c>
      <c r="D536" s="2" t="s">
        <v>12</v>
      </c>
      <c r="F536" t="e">
        <f>IF(A536&lt;様式!$AK$9, 様式!$C$125,様式!$D$123)</f>
        <v>#VALUE!</v>
      </c>
      <c r="G536" t="e">
        <f>IF(A536&lt;様式!$AK$9, 様式!$C$125,様式!$D$123)</f>
        <v>#VALUE!</v>
      </c>
    </row>
    <row r="537" spans="1:8" x14ac:dyDescent="0.5">
      <c r="A537" s="1">
        <v>44091</v>
      </c>
      <c r="B537" s="2">
        <v>9</v>
      </c>
      <c r="C537" s="2">
        <v>17</v>
      </c>
      <c r="D537" s="2" t="s">
        <v>13</v>
      </c>
      <c r="F537" t="e">
        <f>IF(A537&lt;様式!$AK$9, 様式!$C$125,様式!$D$123)</f>
        <v>#VALUE!</v>
      </c>
      <c r="G537" t="e">
        <f>IF(A537&lt;様式!$AK$9, 様式!$C$125,様式!$D$123)</f>
        <v>#VALUE!</v>
      </c>
    </row>
    <row r="538" spans="1:8" x14ac:dyDescent="0.5">
      <c r="A538" s="1">
        <v>44092</v>
      </c>
      <c r="B538" s="2">
        <v>9</v>
      </c>
      <c r="C538" s="2">
        <v>18</v>
      </c>
      <c r="D538" s="2" t="s">
        <v>14</v>
      </c>
      <c r="F538" t="e">
        <f>IF(A538&lt;様式!$AK$9, 様式!$C$125,様式!$D$123)</f>
        <v>#VALUE!</v>
      </c>
      <c r="G538" t="e">
        <f>IF(A538&lt;様式!$AK$9, 様式!$C$125,様式!$D$123)</f>
        <v>#VALUE!</v>
      </c>
    </row>
    <row r="539" spans="1:8" x14ac:dyDescent="0.5">
      <c r="A539" s="1">
        <v>44093</v>
      </c>
      <c r="B539" s="2">
        <v>9</v>
      </c>
      <c r="C539" s="2">
        <v>19</v>
      </c>
      <c r="D539" s="3" t="s">
        <v>15</v>
      </c>
      <c r="F539" t="e">
        <f>IF(A539&lt;様式!$AK$9, 様式!$C$125,様式!$D$123)</f>
        <v>#VALUE!</v>
      </c>
      <c r="G539" t="e">
        <f>IF(A539&lt;様式!$AK$9, 様式!$C$125,様式!$D$123)</f>
        <v>#VALUE!</v>
      </c>
    </row>
    <row r="540" spans="1:8" x14ac:dyDescent="0.5">
      <c r="A540" s="1">
        <v>44094</v>
      </c>
      <c r="B540" s="2">
        <v>9</v>
      </c>
      <c r="C540" s="2">
        <v>20</v>
      </c>
      <c r="D540" s="4" t="s">
        <v>3</v>
      </c>
      <c r="F540" t="e">
        <f>IF(A540&lt;様式!$AK$9, 様式!$C$125,様式!$D$123)</f>
        <v>#VALUE!</v>
      </c>
      <c r="G540" t="e">
        <f>IF(A540&lt;様式!$AK$9, 様式!$C$125,様式!$D$123)</f>
        <v>#VALUE!</v>
      </c>
    </row>
    <row r="541" spans="1:8" x14ac:dyDescent="0.5">
      <c r="A541" s="1">
        <v>44095</v>
      </c>
      <c r="B541" s="2">
        <v>9</v>
      </c>
      <c r="C541" s="2">
        <v>21</v>
      </c>
      <c r="D541" s="2" t="s">
        <v>1</v>
      </c>
      <c r="E541" s="7" t="s">
        <v>23</v>
      </c>
      <c r="F541" s="2" t="s">
        <v>67</v>
      </c>
      <c r="G541" s="2" t="s">
        <v>67</v>
      </c>
      <c r="H541" s="2" t="s">
        <v>35</v>
      </c>
    </row>
    <row r="542" spans="1:8" x14ac:dyDescent="0.5">
      <c r="A542" s="1">
        <v>44096</v>
      </c>
      <c r="B542" s="2">
        <v>9</v>
      </c>
      <c r="C542" s="2">
        <v>22</v>
      </c>
      <c r="D542" s="2" t="s">
        <v>10</v>
      </c>
      <c r="E542" s="7" t="s">
        <v>30</v>
      </c>
      <c r="F542" s="2" t="s">
        <v>67</v>
      </c>
      <c r="G542" s="2" t="s">
        <v>67</v>
      </c>
      <c r="H542" s="2" t="s">
        <v>35</v>
      </c>
    </row>
    <row r="543" spans="1:8" x14ac:dyDescent="0.5">
      <c r="A543" s="1">
        <v>44097</v>
      </c>
      <c r="B543" s="2">
        <v>9</v>
      </c>
      <c r="C543" s="2">
        <v>23</v>
      </c>
      <c r="D543" s="2" t="s">
        <v>12</v>
      </c>
      <c r="F543" s="2" t="e">
        <f>IF(A543&lt;様式!$AK$9, 様式!$C$125,様式!$D$123)</f>
        <v>#VALUE!</v>
      </c>
      <c r="G543" s="2" t="e">
        <f>IF(A543&lt;様式!$AK$9, 様式!$C$125,様式!$D$123)</f>
        <v>#VALUE!</v>
      </c>
    </row>
    <row r="544" spans="1:8" x14ac:dyDescent="0.5">
      <c r="A544" s="1">
        <v>44098</v>
      </c>
      <c r="B544" s="2">
        <v>9</v>
      </c>
      <c r="C544" s="2">
        <v>24</v>
      </c>
      <c r="D544" s="2" t="s">
        <v>13</v>
      </c>
      <c r="F544" t="e">
        <f>IF(A544&lt;様式!$AK$9, 様式!$C$125,様式!$D$123)</f>
        <v>#VALUE!</v>
      </c>
      <c r="G544" t="e">
        <f>IF(A544&lt;様式!$AK$9, 様式!$C$125,様式!$D$123)</f>
        <v>#VALUE!</v>
      </c>
    </row>
    <row r="545" spans="1:7" x14ac:dyDescent="0.5">
      <c r="A545" s="1">
        <v>44099</v>
      </c>
      <c r="B545" s="2">
        <v>9</v>
      </c>
      <c r="C545" s="2">
        <v>25</v>
      </c>
      <c r="D545" s="2" t="s">
        <v>14</v>
      </c>
      <c r="F545" t="e">
        <f>IF(A545&lt;様式!$AK$9, 様式!$C$125,様式!$D$123)</f>
        <v>#VALUE!</v>
      </c>
      <c r="G545" t="e">
        <f>IF(A545&lt;様式!$AK$9, 様式!$C$125,様式!$D$123)</f>
        <v>#VALUE!</v>
      </c>
    </row>
    <row r="546" spans="1:7" x14ac:dyDescent="0.5">
      <c r="A546" s="1">
        <v>44100</v>
      </c>
      <c r="B546" s="2">
        <v>9</v>
      </c>
      <c r="C546" s="2">
        <v>26</v>
      </c>
      <c r="D546" s="3" t="s">
        <v>15</v>
      </c>
      <c r="F546" t="e">
        <f>IF(A546&lt;様式!$AK$9, 様式!$C$125,様式!$D$123)</f>
        <v>#VALUE!</v>
      </c>
      <c r="G546" t="e">
        <f>IF(A546&lt;様式!$AK$9, 様式!$C$125,様式!$D$123)</f>
        <v>#VALUE!</v>
      </c>
    </row>
    <row r="547" spans="1:7" x14ac:dyDescent="0.5">
      <c r="A547" s="1">
        <v>44101</v>
      </c>
      <c r="B547" s="2">
        <v>9</v>
      </c>
      <c r="C547" s="2">
        <v>27</v>
      </c>
      <c r="D547" s="4" t="s">
        <v>3</v>
      </c>
      <c r="F547" t="e">
        <f>IF(A547&lt;様式!$AK$9, 様式!$C$125,様式!$D$123)</f>
        <v>#VALUE!</v>
      </c>
      <c r="G547" t="e">
        <f>IF(A547&lt;様式!$AK$9, 様式!$C$125,様式!$D$123)</f>
        <v>#VALUE!</v>
      </c>
    </row>
    <row r="548" spans="1:7" x14ac:dyDescent="0.5">
      <c r="A548" s="1">
        <v>44102</v>
      </c>
      <c r="B548" s="2">
        <v>9</v>
      </c>
      <c r="C548" s="2">
        <v>28</v>
      </c>
      <c r="D548" s="2" t="s">
        <v>1</v>
      </c>
      <c r="F548" t="e">
        <f>IF(A548&lt;様式!$AK$9, 様式!$C$125,様式!$D$123)</f>
        <v>#VALUE!</v>
      </c>
      <c r="G548" t="e">
        <f>IF(A548&lt;様式!$AK$9, 様式!$C$125,様式!$D$123)</f>
        <v>#VALUE!</v>
      </c>
    </row>
    <row r="549" spans="1:7" x14ac:dyDescent="0.5">
      <c r="A549" s="1">
        <v>44103</v>
      </c>
      <c r="B549" s="2">
        <v>9</v>
      </c>
      <c r="C549" s="2">
        <v>29</v>
      </c>
      <c r="D549" s="2" t="s">
        <v>10</v>
      </c>
      <c r="F549" t="e">
        <f>IF(A549&lt;様式!$AK$9, 様式!$C$125,様式!$D$123)</f>
        <v>#VALUE!</v>
      </c>
      <c r="G549" t="e">
        <f>IF(A549&lt;様式!$AK$9, 様式!$C$125,様式!$D$123)</f>
        <v>#VALUE!</v>
      </c>
    </row>
    <row r="550" spans="1:7" x14ac:dyDescent="0.5">
      <c r="A550" s="1">
        <v>44104</v>
      </c>
      <c r="B550" s="2">
        <v>9</v>
      </c>
      <c r="C550" s="2">
        <v>30</v>
      </c>
      <c r="D550" s="2" t="s">
        <v>12</v>
      </c>
      <c r="F550" t="e">
        <f>IF(A550&lt;様式!$AK$9, 様式!$C$125,様式!$D$123)</f>
        <v>#VALUE!</v>
      </c>
      <c r="G550" t="e">
        <f>IF(A550&lt;様式!$AK$9, 様式!$C$125,様式!$D$123)</f>
        <v>#VALUE!</v>
      </c>
    </row>
    <row r="551" spans="1:7" x14ac:dyDescent="0.5">
      <c r="A551" s="1">
        <v>44105</v>
      </c>
      <c r="B551" s="2">
        <v>10</v>
      </c>
      <c r="C551" s="2">
        <v>1</v>
      </c>
      <c r="D551" s="2" t="s">
        <v>13</v>
      </c>
      <c r="F551" t="e">
        <f>IF(A551&lt;様式!$AK$9, 様式!$C$125,様式!$D$123)</f>
        <v>#VALUE!</v>
      </c>
      <c r="G551" t="e">
        <f>IF(A551&lt;様式!$AK$9, 様式!$C$125,様式!$D$123)</f>
        <v>#VALUE!</v>
      </c>
    </row>
    <row r="552" spans="1:7" x14ac:dyDescent="0.5">
      <c r="A552" s="1">
        <v>44106</v>
      </c>
      <c r="B552" s="2">
        <v>10</v>
      </c>
      <c r="C552" s="2">
        <v>2</v>
      </c>
      <c r="D552" s="2" t="s">
        <v>14</v>
      </c>
      <c r="F552" t="e">
        <f>IF(A552&lt;様式!$AK$9, 様式!$C$125,様式!$D$123)</f>
        <v>#VALUE!</v>
      </c>
      <c r="G552" t="e">
        <f>IF(A552&lt;様式!$AK$9, 様式!$C$125,様式!$D$123)</f>
        <v>#VALUE!</v>
      </c>
    </row>
    <row r="553" spans="1:7" x14ac:dyDescent="0.5">
      <c r="A553" s="1">
        <v>44107</v>
      </c>
      <c r="B553" s="2">
        <v>10</v>
      </c>
      <c r="C553" s="2">
        <v>3</v>
      </c>
      <c r="D553" s="3" t="s">
        <v>15</v>
      </c>
      <c r="F553" t="e">
        <f>IF(A553&lt;様式!$AK$9, 様式!$C$125,様式!$D$123)</f>
        <v>#VALUE!</v>
      </c>
      <c r="G553" t="e">
        <f>IF(A553&lt;様式!$AK$9, 様式!$C$125,様式!$D$123)</f>
        <v>#VALUE!</v>
      </c>
    </row>
    <row r="554" spans="1:7" x14ac:dyDescent="0.5">
      <c r="A554" s="1">
        <v>44108</v>
      </c>
      <c r="B554" s="2">
        <v>10</v>
      </c>
      <c r="C554" s="2">
        <v>4</v>
      </c>
      <c r="D554" s="4" t="s">
        <v>3</v>
      </c>
      <c r="F554" t="e">
        <f>IF(A554&lt;様式!$AK$9, 様式!$C$125,様式!$D$123)</f>
        <v>#VALUE!</v>
      </c>
      <c r="G554" t="e">
        <f>IF(A554&lt;様式!$AK$9, 様式!$C$125,様式!$D$123)</f>
        <v>#VALUE!</v>
      </c>
    </row>
    <row r="555" spans="1:7" x14ac:dyDescent="0.5">
      <c r="A555" s="1">
        <v>44109</v>
      </c>
      <c r="B555" s="2">
        <v>10</v>
      </c>
      <c r="C555" s="2">
        <v>5</v>
      </c>
      <c r="D555" s="2" t="s">
        <v>1</v>
      </c>
      <c r="F555" t="e">
        <f>IF(A555&lt;様式!$AK$9, 様式!$C$125,様式!$D$123)</f>
        <v>#VALUE!</v>
      </c>
      <c r="G555" t="e">
        <f>IF(A555&lt;様式!$AK$9, 様式!$C$125,様式!$D$123)</f>
        <v>#VALUE!</v>
      </c>
    </row>
    <row r="556" spans="1:7" x14ac:dyDescent="0.5">
      <c r="A556" s="1">
        <v>44110</v>
      </c>
      <c r="B556" s="2">
        <v>10</v>
      </c>
      <c r="C556" s="2">
        <v>6</v>
      </c>
      <c r="D556" s="2" t="s">
        <v>10</v>
      </c>
      <c r="F556" t="e">
        <f>IF(A556&lt;様式!$AK$9, 様式!$C$125,様式!$D$123)</f>
        <v>#VALUE!</v>
      </c>
      <c r="G556" t="e">
        <f>IF(A556&lt;様式!$AK$9, 様式!$C$125,様式!$D$123)</f>
        <v>#VALUE!</v>
      </c>
    </row>
    <row r="557" spans="1:7" x14ac:dyDescent="0.5">
      <c r="A557" s="1">
        <v>44111</v>
      </c>
      <c r="B557" s="2">
        <v>10</v>
      </c>
      <c r="C557" s="2">
        <v>7</v>
      </c>
      <c r="D557" s="2" t="s">
        <v>12</v>
      </c>
      <c r="F557" t="e">
        <f>IF(A557&lt;様式!$AK$9, 様式!$C$125,様式!$D$123)</f>
        <v>#VALUE!</v>
      </c>
      <c r="G557" t="e">
        <f>IF(A557&lt;様式!$AK$9, 様式!$C$125,様式!$D$123)</f>
        <v>#VALUE!</v>
      </c>
    </row>
    <row r="558" spans="1:7" x14ac:dyDescent="0.5">
      <c r="A558" s="1">
        <v>44112</v>
      </c>
      <c r="B558" s="2">
        <v>10</v>
      </c>
      <c r="C558" s="2">
        <v>8</v>
      </c>
      <c r="D558" s="2" t="s">
        <v>13</v>
      </c>
      <c r="F558" t="e">
        <f>IF(A558&lt;様式!$AK$9, 様式!$C$125,様式!$D$123)</f>
        <v>#VALUE!</v>
      </c>
      <c r="G558" t="e">
        <f>IF(A558&lt;様式!$AK$9, 様式!$C$125,様式!$D$123)</f>
        <v>#VALUE!</v>
      </c>
    </row>
    <row r="559" spans="1:7" x14ac:dyDescent="0.5">
      <c r="A559" s="1">
        <v>44113</v>
      </c>
      <c r="B559" s="2">
        <v>10</v>
      </c>
      <c r="C559" s="2">
        <v>9</v>
      </c>
      <c r="D559" s="2" t="s">
        <v>14</v>
      </c>
      <c r="F559" t="e">
        <f>IF(A559&lt;様式!$AK$9, 様式!$C$125,様式!$D$123)</f>
        <v>#VALUE!</v>
      </c>
      <c r="G559" t="e">
        <f>IF(A559&lt;様式!$AK$9, 様式!$C$125,様式!$D$123)</f>
        <v>#VALUE!</v>
      </c>
    </row>
    <row r="560" spans="1:7" x14ac:dyDescent="0.5">
      <c r="A560" s="1">
        <v>44114</v>
      </c>
      <c r="B560" s="2">
        <v>10</v>
      </c>
      <c r="C560" s="2">
        <v>10</v>
      </c>
      <c r="D560" s="3" t="s">
        <v>15</v>
      </c>
      <c r="F560" t="e">
        <f>IF(A560&lt;様式!$AK$9, 様式!$C$125,様式!$D$123)</f>
        <v>#VALUE!</v>
      </c>
      <c r="G560" t="e">
        <f>IF(A560&lt;様式!$AK$9, 様式!$C$125,様式!$D$123)</f>
        <v>#VALUE!</v>
      </c>
    </row>
    <row r="561" spans="1:7" x14ac:dyDescent="0.5">
      <c r="A561" s="1">
        <v>44115</v>
      </c>
      <c r="B561" s="2">
        <v>10</v>
      </c>
      <c r="C561" s="2">
        <v>11</v>
      </c>
      <c r="D561" s="4" t="s">
        <v>3</v>
      </c>
      <c r="F561" t="e">
        <f>IF(A561&lt;様式!$AK$9, 様式!$C$125,様式!$D$123)</f>
        <v>#VALUE!</v>
      </c>
      <c r="G561" t="e">
        <f>IF(A561&lt;様式!$AK$9, 様式!$C$125,様式!$D$123)</f>
        <v>#VALUE!</v>
      </c>
    </row>
    <row r="562" spans="1:7" x14ac:dyDescent="0.5">
      <c r="A562" s="1">
        <v>44116</v>
      </c>
      <c r="B562" s="2">
        <v>10</v>
      </c>
      <c r="C562" s="2">
        <v>12</v>
      </c>
      <c r="D562" s="2" t="s">
        <v>1</v>
      </c>
      <c r="E562" s="130"/>
      <c r="F562" t="e">
        <f>IF(A562&lt;様式!$AK$9, 様式!$C$125,様式!$D$123)</f>
        <v>#VALUE!</v>
      </c>
      <c r="G562" t="e">
        <f>IF(A562&lt;様式!$AK$9, 様式!$C$125,様式!$D$123)</f>
        <v>#VALUE!</v>
      </c>
    </row>
    <row r="563" spans="1:7" x14ac:dyDescent="0.5">
      <c r="A563" s="1">
        <v>44117</v>
      </c>
      <c r="B563" s="2">
        <v>10</v>
      </c>
      <c r="C563" s="2">
        <v>13</v>
      </c>
      <c r="D563" s="2" t="s">
        <v>10</v>
      </c>
      <c r="F563" t="e">
        <f>IF(A563&lt;様式!$AK$9, 様式!$C$125,様式!$D$123)</f>
        <v>#VALUE!</v>
      </c>
      <c r="G563" t="e">
        <f>IF(A563&lt;様式!$AK$9, 様式!$C$125,様式!$D$123)</f>
        <v>#VALUE!</v>
      </c>
    </row>
    <row r="564" spans="1:7" x14ac:dyDescent="0.5">
      <c r="A564" s="1">
        <v>44118</v>
      </c>
      <c r="B564" s="2">
        <v>10</v>
      </c>
      <c r="C564" s="2">
        <v>14</v>
      </c>
      <c r="D564" s="2" t="s">
        <v>12</v>
      </c>
      <c r="F564" t="e">
        <f>IF(A564&lt;様式!$AK$9, 様式!$C$125,様式!$D$123)</f>
        <v>#VALUE!</v>
      </c>
      <c r="G564" t="e">
        <f>IF(A564&lt;様式!$AK$9, 様式!$C$125,様式!$D$123)</f>
        <v>#VALUE!</v>
      </c>
    </row>
    <row r="565" spans="1:7" x14ac:dyDescent="0.5">
      <c r="A565" s="1">
        <v>44119</v>
      </c>
      <c r="B565" s="2">
        <v>10</v>
      </c>
      <c r="C565" s="2">
        <v>15</v>
      </c>
      <c r="D565" s="2" t="s">
        <v>13</v>
      </c>
      <c r="F565" t="e">
        <f>IF(A565&lt;様式!$AK$9, 様式!$C$125,様式!$D$123)</f>
        <v>#VALUE!</v>
      </c>
      <c r="G565" t="e">
        <f>IF(A565&lt;様式!$AK$9, 様式!$C$125,様式!$D$123)</f>
        <v>#VALUE!</v>
      </c>
    </row>
    <row r="566" spans="1:7" x14ac:dyDescent="0.5">
      <c r="A566" s="1">
        <v>44120</v>
      </c>
      <c r="B566" s="2">
        <v>10</v>
      </c>
      <c r="C566" s="2">
        <v>16</v>
      </c>
      <c r="D566" s="2" t="s">
        <v>14</v>
      </c>
      <c r="F566" t="e">
        <f>IF(A566&lt;様式!$AK$9, 様式!$C$125,様式!$D$123)</f>
        <v>#VALUE!</v>
      </c>
      <c r="G566" t="e">
        <f>IF(A566&lt;様式!$AK$9, 様式!$C$125,様式!$D$123)</f>
        <v>#VALUE!</v>
      </c>
    </row>
    <row r="567" spans="1:7" x14ac:dyDescent="0.5">
      <c r="A567" s="1">
        <v>44121</v>
      </c>
      <c r="B567" s="2">
        <v>10</v>
      </c>
      <c r="C567" s="2">
        <v>17</v>
      </c>
      <c r="D567" s="3" t="s">
        <v>15</v>
      </c>
      <c r="F567" t="e">
        <f>IF(A567&lt;様式!$AK$9, 様式!$C$125,様式!$D$123)</f>
        <v>#VALUE!</v>
      </c>
      <c r="G567" t="e">
        <f>IF(A567&lt;様式!$AK$9, 様式!$C$125,様式!$D$123)</f>
        <v>#VALUE!</v>
      </c>
    </row>
    <row r="568" spans="1:7" x14ac:dyDescent="0.5">
      <c r="A568" s="1">
        <v>44122</v>
      </c>
      <c r="B568" s="2">
        <v>10</v>
      </c>
      <c r="C568" s="2">
        <v>18</v>
      </c>
      <c r="D568" s="4" t="s">
        <v>3</v>
      </c>
      <c r="F568" t="e">
        <f>IF(A568&lt;様式!$AK$9, 様式!$C$125,様式!$D$123)</f>
        <v>#VALUE!</v>
      </c>
      <c r="G568" t="e">
        <f>IF(A568&lt;様式!$AK$9, 様式!$C$125,様式!$D$123)</f>
        <v>#VALUE!</v>
      </c>
    </row>
    <row r="569" spans="1:7" x14ac:dyDescent="0.5">
      <c r="A569" s="1">
        <v>44123</v>
      </c>
      <c r="B569" s="2">
        <v>10</v>
      </c>
      <c r="C569" s="2">
        <v>19</v>
      </c>
      <c r="D569" s="2" t="s">
        <v>1</v>
      </c>
      <c r="F569" t="e">
        <f>IF(A569&lt;様式!$AK$9, 様式!$C$125,様式!$D$123)</f>
        <v>#VALUE!</v>
      </c>
      <c r="G569" t="e">
        <f>IF(A569&lt;様式!$AK$9, 様式!$C$125,様式!$D$123)</f>
        <v>#VALUE!</v>
      </c>
    </row>
    <row r="570" spans="1:7" x14ac:dyDescent="0.5">
      <c r="A570" s="1">
        <v>44124</v>
      </c>
      <c r="B570" s="2">
        <v>10</v>
      </c>
      <c r="C570" s="2">
        <v>20</v>
      </c>
      <c r="D570" s="2" t="s">
        <v>10</v>
      </c>
      <c r="F570" t="e">
        <f>IF(A570&lt;様式!$AK$9, 様式!$C$125,様式!$D$123)</f>
        <v>#VALUE!</v>
      </c>
      <c r="G570" t="e">
        <f>IF(A570&lt;様式!$AK$9, 様式!$C$125,様式!$D$123)</f>
        <v>#VALUE!</v>
      </c>
    </row>
    <row r="571" spans="1:7" x14ac:dyDescent="0.5">
      <c r="A571" s="1">
        <v>44125</v>
      </c>
      <c r="B571" s="2">
        <v>10</v>
      </c>
      <c r="C571" s="2">
        <v>21</v>
      </c>
      <c r="D571" s="2" t="s">
        <v>12</v>
      </c>
      <c r="F571" t="e">
        <f>IF(A571&lt;様式!$AK$9, 様式!$C$125,様式!$D$123)</f>
        <v>#VALUE!</v>
      </c>
      <c r="G571" t="e">
        <f>IF(A571&lt;様式!$AK$9, 様式!$C$125,様式!$D$123)</f>
        <v>#VALUE!</v>
      </c>
    </row>
    <row r="572" spans="1:7" x14ac:dyDescent="0.5">
      <c r="A572" s="1">
        <v>44126</v>
      </c>
      <c r="B572" s="2">
        <v>10</v>
      </c>
      <c r="C572" s="2">
        <v>22</v>
      </c>
      <c r="D572" s="2" t="s">
        <v>13</v>
      </c>
      <c r="F572" t="e">
        <f>IF(A572&lt;様式!$AK$9, 様式!$C$125,様式!$D$123)</f>
        <v>#VALUE!</v>
      </c>
      <c r="G572" t="e">
        <f>IF(A572&lt;様式!$AK$9, 様式!$C$125,様式!$D$123)</f>
        <v>#VALUE!</v>
      </c>
    </row>
    <row r="573" spans="1:7" x14ac:dyDescent="0.5">
      <c r="A573" s="1">
        <v>44127</v>
      </c>
      <c r="B573" s="2">
        <v>10</v>
      </c>
      <c r="C573" s="2">
        <v>23</v>
      </c>
      <c r="D573" s="2" t="s">
        <v>14</v>
      </c>
      <c r="F573" t="e">
        <f>IF(A573&lt;様式!$AK$9, 様式!$C$125,様式!$D$123)</f>
        <v>#VALUE!</v>
      </c>
      <c r="G573" t="e">
        <f>IF(A573&lt;様式!$AK$9, 様式!$C$125,様式!$D$123)</f>
        <v>#VALUE!</v>
      </c>
    </row>
    <row r="574" spans="1:7" x14ac:dyDescent="0.5">
      <c r="A574" s="1">
        <v>44128</v>
      </c>
      <c r="B574" s="2">
        <v>10</v>
      </c>
      <c r="C574" s="2">
        <v>24</v>
      </c>
      <c r="D574" s="3" t="s">
        <v>15</v>
      </c>
      <c r="F574" t="e">
        <f>IF(A574&lt;様式!$AK$9, 様式!$C$125,様式!$D$123)</f>
        <v>#VALUE!</v>
      </c>
      <c r="G574" t="e">
        <f>IF(A574&lt;様式!$AK$9, 様式!$C$125,様式!$D$123)</f>
        <v>#VALUE!</v>
      </c>
    </row>
    <row r="575" spans="1:7" x14ac:dyDescent="0.5">
      <c r="A575" s="1">
        <v>44129</v>
      </c>
      <c r="B575" s="2">
        <v>10</v>
      </c>
      <c r="C575" s="2">
        <v>25</v>
      </c>
      <c r="D575" s="4" t="s">
        <v>3</v>
      </c>
      <c r="F575" t="e">
        <f>IF(A575&lt;様式!$AK$9, 様式!$C$125,様式!$D$123)</f>
        <v>#VALUE!</v>
      </c>
      <c r="G575" t="e">
        <f>IF(A575&lt;様式!$AK$9, 様式!$C$125,様式!$D$123)</f>
        <v>#VALUE!</v>
      </c>
    </row>
    <row r="576" spans="1:7" x14ac:dyDescent="0.5">
      <c r="A576" s="1">
        <v>44130</v>
      </c>
      <c r="B576" s="2">
        <v>10</v>
      </c>
      <c r="C576" s="2">
        <v>26</v>
      </c>
      <c r="D576" s="2" t="s">
        <v>1</v>
      </c>
      <c r="F576" t="e">
        <f>IF(A576&lt;様式!$AK$9, 様式!$C$125,様式!$D$123)</f>
        <v>#VALUE!</v>
      </c>
      <c r="G576" t="e">
        <f>IF(A576&lt;様式!$AK$9, 様式!$C$125,様式!$D$123)</f>
        <v>#VALUE!</v>
      </c>
    </row>
    <row r="577" spans="1:8" x14ac:dyDescent="0.5">
      <c r="A577" s="1">
        <v>44131</v>
      </c>
      <c r="B577" s="2">
        <v>10</v>
      </c>
      <c r="C577" s="2">
        <v>27</v>
      </c>
      <c r="D577" s="2" t="s">
        <v>10</v>
      </c>
      <c r="F577" t="e">
        <f>IF(A577&lt;様式!$AK$9, 様式!$C$125,様式!$D$123)</f>
        <v>#VALUE!</v>
      </c>
      <c r="G577" t="e">
        <f>IF(A577&lt;様式!$AK$9, 様式!$C$125,様式!$D$123)</f>
        <v>#VALUE!</v>
      </c>
    </row>
    <row r="578" spans="1:8" x14ac:dyDescent="0.5">
      <c r="A578" s="1">
        <v>44132</v>
      </c>
      <c r="B578" s="2">
        <v>10</v>
      </c>
      <c r="C578" s="2">
        <v>28</v>
      </c>
      <c r="D578" s="2" t="s">
        <v>12</v>
      </c>
      <c r="F578" t="e">
        <f>IF(A578&lt;様式!$AK$9, 様式!$C$125,様式!$D$123)</f>
        <v>#VALUE!</v>
      </c>
      <c r="G578" t="e">
        <f>IF(A578&lt;様式!$AK$9, 様式!$C$125,様式!$D$123)</f>
        <v>#VALUE!</v>
      </c>
    </row>
    <row r="579" spans="1:8" x14ac:dyDescent="0.5">
      <c r="A579" s="1">
        <v>44133</v>
      </c>
      <c r="B579" s="2">
        <v>10</v>
      </c>
      <c r="C579" s="2">
        <v>29</v>
      </c>
      <c r="D579" s="2" t="s">
        <v>13</v>
      </c>
      <c r="F579" t="e">
        <f>IF(A579&lt;様式!$AK$9, 様式!$C$125,様式!$D$123)</f>
        <v>#VALUE!</v>
      </c>
      <c r="G579" t="e">
        <f>IF(A579&lt;様式!$AK$9, 様式!$C$125,様式!$D$123)</f>
        <v>#VALUE!</v>
      </c>
    </row>
    <row r="580" spans="1:8" x14ac:dyDescent="0.5">
      <c r="A580" s="1">
        <v>44134</v>
      </c>
      <c r="B580" s="2">
        <v>10</v>
      </c>
      <c r="C580" s="2">
        <v>30</v>
      </c>
      <c r="D580" s="2" t="s">
        <v>14</v>
      </c>
      <c r="F580" t="e">
        <f>IF(A580&lt;様式!$AK$9, 様式!$C$125,様式!$D$123)</f>
        <v>#VALUE!</v>
      </c>
      <c r="G580" t="e">
        <f>IF(A580&lt;様式!$AK$9, 様式!$C$125,様式!$D$123)</f>
        <v>#VALUE!</v>
      </c>
    </row>
    <row r="581" spans="1:8" x14ac:dyDescent="0.5">
      <c r="A581" s="1">
        <v>44135</v>
      </c>
      <c r="B581" s="2">
        <v>10</v>
      </c>
      <c r="C581" s="2">
        <v>31</v>
      </c>
      <c r="D581" s="3" t="s">
        <v>15</v>
      </c>
      <c r="F581" t="e">
        <f>IF(A581&lt;様式!$AK$9, 様式!$C$125,様式!$D$123)</f>
        <v>#VALUE!</v>
      </c>
      <c r="G581" t="e">
        <f>IF(A581&lt;様式!$AK$9, 様式!$C$125,様式!$D$123)</f>
        <v>#VALUE!</v>
      </c>
    </row>
    <row r="582" spans="1:8" x14ac:dyDescent="0.5">
      <c r="A582" s="1">
        <v>44136</v>
      </c>
      <c r="B582" s="2">
        <v>11</v>
      </c>
      <c r="C582" s="2">
        <v>1</v>
      </c>
      <c r="D582" s="4" t="s">
        <v>3</v>
      </c>
      <c r="F582" t="e">
        <f>IF(A582&lt;様式!$AK$9, 様式!$C$125,様式!$D$123)</f>
        <v>#VALUE!</v>
      </c>
      <c r="G582" t="e">
        <f>IF(A582&lt;様式!$AK$9, 様式!$C$125,様式!$D$123)</f>
        <v>#VALUE!</v>
      </c>
    </row>
    <row r="583" spans="1:8" x14ac:dyDescent="0.5">
      <c r="A583" s="1">
        <v>44137</v>
      </c>
      <c r="B583" s="2">
        <v>11</v>
      </c>
      <c r="C583" s="2">
        <v>2</v>
      </c>
      <c r="D583" s="2" t="s">
        <v>1</v>
      </c>
      <c r="F583" t="e">
        <f>IF(A583&lt;様式!$AK$9, 様式!$C$125,様式!$D$123)</f>
        <v>#VALUE!</v>
      </c>
      <c r="G583" t="e">
        <f>IF(A583&lt;様式!$AK$9, 様式!$C$125,様式!$D$123)</f>
        <v>#VALUE!</v>
      </c>
    </row>
    <row r="584" spans="1:8" x14ac:dyDescent="0.5">
      <c r="A584" s="1">
        <v>44138</v>
      </c>
      <c r="B584" s="2">
        <v>11</v>
      </c>
      <c r="C584" s="2">
        <v>3</v>
      </c>
      <c r="D584" s="2" t="s">
        <v>10</v>
      </c>
      <c r="E584" s="7" t="s">
        <v>26</v>
      </c>
      <c r="F584" s="2" t="s">
        <v>67</v>
      </c>
      <c r="G584" s="2" t="s">
        <v>67</v>
      </c>
      <c r="H584" s="2" t="s">
        <v>35</v>
      </c>
    </row>
    <row r="585" spans="1:8" x14ac:dyDescent="0.5">
      <c r="A585" s="1">
        <v>44139</v>
      </c>
      <c r="B585" s="2">
        <v>11</v>
      </c>
      <c r="C585" s="2">
        <v>4</v>
      </c>
      <c r="D585" s="2" t="s">
        <v>12</v>
      </c>
      <c r="F585" t="e">
        <f>IF(A585&lt;様式!$AK$9, 様式!$C$125,様式!$D$123)</f>
        <v>#VALUE!</v>
      </c>
      <c r="G585" t="e">
        <f>IF(A585&lt;様式!$AK$9, 様式!$C$125,様式!$D$123)</f>
        <v>#VALUE!</v>
      </c>
    </row>
    <row r="586" spans="1:8" x14ac:dyDescent="0.5">
      <c r="A586" s="1">
        <v>44140</v>
      </c>
      <c r="B586" s="2">
        <v>11</v>
      </c>
      <c r="C586" s="2">
        <v>5</v>
      </c>
      <c r="D586" s="2" t="s">
        <v>13</v>
      </c>
      <c r="F586" t="e">
        <f>IF(A586&lt;様式!$AK$9, 様式!$C$125,様式!$D$123)</f>
        <v>#VALUE!</v>
      </c>
      <c r="G586" t="e">
        <f>IF(A586&lt;様式!$AK$9, 様式!$C$125,様式!$D$123)</f>
        <v>#VALUE!</v>
      </c>
    </row>
    <row r="587" spans="1:8" x14ac:dyDescent="0.5">
      <c r="A587" s="1">
        <v>44141</v>
      </c>
      <c r="B587" s="2">
        <v>11</v>
      </c>
      <c r="C587" s="2">
        <v>6</v>
      </c>
      <c r="D587" s="2" t="s">
        <v>14</v>
      </c>
      <c r="F587" t="e">
        <f>IF(A587&lt;様式!$AK$9, 様式!$C$125,様式!$D$123)</f>
        <v>#VALUE!</v>
      </c>
      <c r="G587" t="e">
        <f>IF(A587&lt;様式!$AK$9, 様式!$C$125,様式!$D$123)</f>
        <v>#VALUE!</v>
      </c>
    </row>
    <row r="588" spans="1:8" x14ac:dyDescent="0.5">
      <c r="A588" s="1">
        <v>44142</v>
      </c>
      <c r="B588" s="2">
        <v>11</v>
      </c>
      <c r="C588" s="2">
        <v>7</v>
      </c>
      <c r="D588" s="3" t="s">
        <v>15</v>
      </c>
      <c r="F588" t="e">
        <f>IF(A588&lt;様式!$AK$9, 様式!$C$125,様式!$D$123)</f>
        <v>#VALUE!</v>
      </c>
      <c r="G588" t="e">
        <f>IF(A588&lt;様式!$AK$9, 様式!$C$125,様式!$D$123)</f>
        <v>#VALUE!</v>
      </c>
    </row>
    <row r="589" spans="1:8" x14ac:dyDescent="0.5">
      <c r="A589" s="1">
        <v>44143</v>
      </c>
      <c r="B589" s="2">
        <v>11</v>
      </c>
      <c r="C589" s="2">
        <v>8</v>
      </c>
      <c r="D589" s="4" t="s">
        <v>3</v>
      </c>
      <c r="F589" t="e">
        <f>IF(A589&lt;様式!$AK$9, 様式!$C$125,様式!$D$123)</f>
        <v>#VALUE!</v>
      </c>
      <c r="G589" t="e">
        <f>IF(A589&lt;様式!$AK$9, 様式!$C$125,様式!$D$123)</f>
        <v>#VALUE!</v>
      </c>
    </row>
    <row r="590" spans="1:8" x14ac:dyDescent="0.5">
      <c r="A590" s="1">
        <v>44144</v>
      </c>
      <c r="B590" s="2">
        <v>11</v>
      </c>
      <c r="C590" s="2">
        <v>9</v>
      </c>
      <c r="D590" s="2" t="s">
        <v>1</v>
      </c>
      <c r="F590" t="e">
        <f>IF(A590&lt;様式!$AK$9, 様式!$C$125,様式!$D$123)</f>
        <v>#VALUE!</v>
      </c>
      <c r="G590" t="e">
        <f>IF(A590&lt;様式!$AK$9, 様式!$C$125,様式!$D$123)</f>
        <v>#VALUE!</v>
      </c>
    </row>
    <row r="591" spans="1:8" x14ac:dyDescent="0.5">
      <c r="A591" s="1">
        <v>44145</v>
      </c>
      <c r="B591" s="2">
        <v>11</v>
      </c>
      <c r="C591" s="2">
        <v>10</v>
      </c>
      <c r="D591" s="2" t="s">
        <v>10</v>
      </c>
      <c r="F591" t="e">
        <f>IF(A591&lt;様式!$AK$9, 様式!$C$125,様式!$D$123)</f>
        <v>#VALUE!</v>
      </c>
      <c r="G591" t="e">
        <f>IF(A591&lt;様式!$AK$9, 様式!$C$125,様式!$D$123)</f>
        <v>#VALUE!</v>
      </c>
    </row>
    <row r="592" spans="1:8" x14ac:dyDescent="0.5">
      <c r="A592" s="1">
        <v>44146</v>
      </c>
      <c r="B592" s="2">
        <v>11</v>
      </c>
      <c r="C592" s="2">
        <v>11</v>
      </c>
      <c r="D592" s="2" t="s">
        <v>12</v>
      </c>
      <c r="F592" t="e">
        <f>IF(A592&lt;様式!$AK$9, 様式!$C$125,様式!$D$123)</f>
        <v>#VALUE!</v>
      </c>
      <c r="G592" t="e">
        <f>IF(A592&lt;様式!$AK$9, 様式!$C$125,様式!$D$123)</f>
        <v>#VALUE!</v>
      </c>
    </row>
    <row r="593" spans="1:8" x14ac:dyDescent="0.5">
      <c r="A593" s="1">
        <v>44147</v>
      </c>
      <c r="B593" s="2">
        <v>11</v>
      </c>
      <c r="C593" s="2">
        <v>12</v>
      </c>
      <c r="D593" s="2" t="s">
        <v>13</v>
      </c>
      <c r="F593" t="e">
        <f>IF(A593&lt;様式!$AK$9, 様式!$C$125,様式!$D$123)</f>
        <v>#VALUE!</v>
      </c>
      <c r="G593" t="e">
        <f>IF(A593&lt;様式!$AK$9, 様式!$C$125,様式!$D$123)</f>
        <v>#VALUE!</v>
      </c>
    </row>
    <row r="594" spans="1:8" x14ac:dyDescent="0.5">
      <c r="A594" s="1">
        <v>44148</v>
      </c>
      <c r="B594" s="2">
        <v>11</v>
      </c>
      <c r="C594" s="2">
        <v>13</v>
      </c>
      <c r="D594" s="2" t="s">
        <v>14</v>
      </c>
      <c r="F594" t="e">
        <f>IF(A594&lt;様式!$AK$9, 様式!$C$125,様式!$D$123)</f>
        <v>#VALUE!</v>
      </c>
      <c r="G594" t="e">
        <f>IF(A594&lt;様式!$AK$9, 様式!$C$125,様式!$D$123)</f>
        <v>#VALUE!</v>
      </c>
    </row>
    <row r="595" spans="1:8" x14ac:dyDescent="0.5">
      <c r="A595" s="1">
        <v>44149</v>
      </c>
      <c r="B595" s="2">
        <v>11</v>
      </c>
      <c r="C595" s="2">
        <v>14</v>
      </c>
      <c r="D595" s="3" t="s">
        <v>15</v>
      </c>
      <c r="F595" t="e">
        <f>IF(A595&lt;様式!$AK$9, 様式!$C$125,様式!$D$123)</f>
        <v>#VALUE!</v>
      </c>
      <c r="G595" t="e">
        <f>IF(A595&lt;様式!$AK$9, 様式!$C$125,様式!$D$123)</f>
        <v>#VALUE!</v>
      </c>
    </row>
    <row r="596" spans="1:8" x14ac:dyDescent="0.5">
      <c r="A596" s="1">
        <v>44150</v>
      </c>
      <c r="B596" s="2">
        <v>11</v>
      </c>
      <c r="C596" s="2">
        <v>15</v>
      </c>
      <c r="D596" s="4" t="s">
        <v>3</v>
      </c>
      <c r="F596" t="e">
        <f>IF(A596&lt;様式!$AK$9, 様式!$C$125,様式!$D$123)</f>
        <v>#VALUE!</v>
      </c>
      <c r="G596" t="e">
        <f>IF(A596&lt;様式!$AK$9, 様式!$C$125,様式!$D$123)</f>
        <v>#VALUE!</v>
      </c>
    </row>
    <row r="597" spans="1:8" x14ac:dyDescent="0.5">
      <c r="A597" s="1">
        <v>44151</v>
      </c>
      <c r="B597" s="2">
        <v>11</v>
      </c>
      <c r="C597" s="2">
        <v>16</v>
      </c>
      <c r="D597" s="2" t="s">
        <v>1</v>
      </c>
      <c r="F597" t="e">
        <f>IF(A597&lt;様式!$AK$9, 様式!$C$125,様式!$D$123)</f>
        <v>#VALUE!</v>
      </c>
      <c r="G597" t="e">
        <f>IF(A597&lt;様式!$AK$9, 様式!$C$125,様式!$D$123)</f>
        <v>#VALUE!</v>
      </c>
    </row>
    <row r="598" spans="1:8" x14ac:dyDescent="0.5">
      <c r="A598" s="1">
        <v>44152</v>
      </c>
      <c r="B598" s="2">
        <v>11</v>
      </c>
      <c r="C598" s="2">
        <v>17</v>
      </c>
      <c r="D598" s="2" t="s">
        <v>10</v>
      </c>
      <c r="F598" t="e">
        <f>IF(A598&lt;様式!$AK$9, 様式!$C$125,様式!$D$123)</f>
        <v>#VALUE!</v>
      </c>
      <c r="G598" t="e">
        <f>IF(A598&lt;様式!$AK$9, 様式!$C$125,様式!$D$123)</f>
        <v>#VALUE!</v>
      </c>
    </row>
    <row r="599" spans="1:8" x14ac:dyDescent="0.5">
      <c r="A599" s="1">
        <v>44153</v>
      </c>
      <c r="B599" s="2">
        <v>11</v>
      </c>
      <c r="C599" s="2">
        <v>18</v>
      </c>
      <c r="D599" s="2" t="s">
        <v>12</v>
      </c>
      <c r="F599" t="e">
        <f>IF(A599&lt;様式!$AK$9, 様式!$C$125,様式!$D$123)</f>
        <v>#VALUE!</v>
      </c>
      <c r="G599" t="e">
        <f>IF(A599&lt;様式!$AK$9, 様式!$C$125,様式!$D$123)</f>
        <v>#VALUE!</v>
      </c>
    </row>
    <row r="600" spans="1:8" x14ac:dyDescent="0.5">
      <c r="A600" s="1">
        <v>44154</v>
      </c>
      <c r="B600" s="2">
        <v>11</v>
      </c>
      <c r="C600" s="2">
        <v>19</v>
      </c>
      <c r="D600" s="2" t="s">
        <v>13</v>
      </c>
      <c r="F600" t="e">
        <f>IF(A600&lt;様式!$AK$9, 様式!$C$125,様式!$D$123)</f>
        <v>#VALUE!</v>
      </c>
      <c r="G600" t="e">
        <f>IF(A600&lt;様式!$AK$9, 様式!$C$125,様式!$D$123)</f>
        <v>#VALUE!</v>
      </c>
    </row>
    <row r="601" spans="1:8" x14ac:dyDescent="0.5">
      <c r="A601" s="1">
        <v>44155</v>
      </c>
      <c r="B601" s="2">
        <v>11</v>
      </c>
      <c r="C601" s="2">
        <v>20</v>
      </c>
      <c r="D601" s="2" t="s">
        <v>14</v>
      </c>
      <c r="F601" t="e">
        <f>IF(A601&lt;様式!$AK$9, 様式!$C$125,様式!$D$123)</f>
        <v>#VALUE!</v>
      </c>
      <c r="G601" t="e">
        <f>IF(A601&lt;様式!$AK$9, 様式!$C$125,様式!$D$123)</f>
        <v>#VALUE!</v>
      </c>
    </row>
    <row r="602" spans="1:8" x14ac:dyDescent="0.5">
      <c r="A602" s="1">
        <v>44156</v>
      </c>
      <c r="B602" s="2">
        <v>11</v>
      </c>
      <c r="C602" s="2">
        <v>21</v>
      </c>
      <c r="D602" s="3" t="s">
        <v>15</v>
      </c>
      <c r="F602" t="e">
        <f>IF(A602&lt;様式!$AK$9, 様式!$C$125,様式!$D$123)</f>
        <v>#VALUE!</v>
      </c>
      <c r="G602" t="e">
        <f>IF(A602&lt;様式!$AK$9, 様式!$C$125,様式!$D$123)</f>
        <v>#VALUE!</v>
      </c>
    </row>
    <row r="603" spans="1:8" x14ac:dyDescent="0.5">
      <c r="A603" s="1">
        <v>44157</v>
      </c>
      <c r="B603" s="2">
        <v>11</v>
      </c>
      <c r="C603" s="2">
        <v>22</v>
      </c>
      <c r="D603" s="4" t="s">
        <v>3</v>
      </c>
      <c r="F603" t="e">
        <f>IF(A603&lt;様式!$AK$9, 様式!$C$125,様式!$D$123)</f>
        <v>#VALUE!</v>
      </c>
      <c r="G603" t="e">
        <f>IF(A603&lt;様式!$AK$9, 様式!$C$125,様式!$D$123)</f>
        <v>#VALUE!</v>
      </c>
    </row>
    <row r="604" spans="1:8" x14ac:dyDescent="0.5">
      <c r="A604" s="1">
        <v>44158</v>
      </c>
      <c r="B604" s="2">
        <v>11</v>
      </c>
      <c r="C604" s="2">
        <v>23</v>
      </c>
      <c r="D604" s="2" t="s">
        <v>1</v>
      </c>
      <c r="E604" s="7" t="s">
        <v>31</v>
      </c>
      <c r="F604" s="2" t="s">
        <v>67</v>
      </c>
      <c r="G604" s="2" t="s">
        <v>67</v>
      </c>
      <c r="H604" s="2" t="s">
        <v>35</v>
      </c>
    </row>
    <row r="605" spans="1:8" x14ac:dyDescent="0.5">
      <c r="A605" s="1">
        <v>44159</v>
      </c>
      <c r="B605" s="2">
        <v>11</v>
      </c>
      <c r="C605" s="2">
        <v>24</v>
      </c>
      <c r="D605" s="2" t="s">
        <v>10</v>
      </c>
      <c r="F605" t="e">
        <f>IF(A605&lt;様式!$AK$9, 様式!$C$125,様式!$D$123)</f>
        <v>#VALUE!</v>
      </c>
      <c r="G605" t="e">
        <f>IF(A605&lt;様式!$AK$9, 様式!$C$125,様式!$D$123)</f>
        <v>#VALUE!</v>
      </c>
    </row>
    <row r="606" spans="1:8" x14ac:dyDescent="0.5">
      <c r="A606" s="1">
        <v>44160</v>
      </c>
      <c r="B606" s="2">
        <v>11</v>
      </c>
      <c r="C606" s="2">
        <v>25</v>
      </c>
      <c r="D606" s="2" t="s">
        <v>12</v>
      </c>
      <c r="F606" t="e">
        <f>IF(A606&lt;様式!$AK$9, 様式!$C$125,様式!$D$123)</f>
        <v>#VALUE!</v>
      </c>
      <c r="G606" t="e">
        <f>IF(A606&lt;様式!$AK$9, 様式!$C$125,様式!$D$123)</f>
        <v>#VALUE!</v>
      </c>
    </row>
    <row r="607" spans="1:8" x14ac:dyDescent="0.5">
      <c r="A607" s="1">
        <v>44161</v>
      </c>
      <c r="B607" s="2">
        <v>11</v>
      </c>
      <c r="C607" s="2">
        <v>26</v>
      </c>
      <c r="D607" s="2" t="s">
        <v>13</v>
      </c>
      <c r="F607" t="e">
        <f>IF(A607&lt;様式!$AK$9, 様式!$C$125,様式!$D$123)</f>
        <v>#VALUE!</v>
      </c>
      <c r="G607" t="e">
        <f>IF(A607&lt;様式!$AK$9, 様式!$C$125,様式!$D$123)</f>
        <v>#VALUE!</v>
      </c>
    </row>
    <row r="608" spans="1:8" x14ac:dyDescent="0.5">
      <c r="A608" s="1">
        <v>44162</v>
      </c>
      <c r="B608" s="2">
        <v>11</v>
      </c>
      <c r="C608" s="2">
        <v>27</v>
      </c>
      <c r="D608" s="2" t="s">
        <v>14</v>
      </c>
      <c r="F608" t="e">
        <f>IF(A608&lt;様式!$AK$9, 様式!$C$125,様式!$D$123)</f>
        <v>#VALUE!</v>
      </c>
      <c r="G608" t="e">
        <f>IF(A608&lt;様式!$AK$9, 様式!$C$125,様式!$D$123)</f>
        <v>#VALUE!</v>
      </c>
    </row>
    <row r="609" spans="1:7" x14ac:dyDescent="0.5">
      <c r="A609" s="1">
        <v>44163</v>
      </c>
      <c r="B609" s="2">
        <v>11</v>
      </c>
      <c r="C609" s="2">
        <v>28</v>
      </c>
      <c r="D609" s="3" t="s">
        <v>15</v>
      </c>
      <c r="F609" t="e">
        <f>IF(A609&lt;様式!$AK$9, 様式!$C$125,様式!$D$123)</f>
        <v>#VALUE!</v>
      </c>
      <c r="G609" t="e">
        <f>IF(A609&lt;様式!$AK$9, 様式!$C$125,様式!$D$123)</f>
        <v>#VALUE!</v>
      </c>
    </row>
    <row r="610" spans="1:7" x14ac:dyDescent="0.5">
      <c r="A610" s="1">
        <v>44164</v>
      </c>
      <c r="B610" s="2">
        <v>11</v>
      </c>
      <c r="C610" s="2">
        <v>29</v>
      </c>
      <c r="D610" s="4" t="s">
        <v>3</v>
      </c>
      <c r="F610" t="e">
        <f>IF(A610&lt;様式!$AK$9, 様式!$C$125,様式!$D$123)</f>
        <v>#VALUE!</v>
      </c>
      <c r="G610" t="e">
        <f>IF(A610&lt;様式!$AK$9, 様式!$C$125,様式!$D$123)</f>
        <v>#VALUE!</v>
      </c>
    </row>
    <row r="611" spans="1:7" x14ac:dyDescent="0.5">
      <c r="A611" s="1">
        <v>44165</v>
      </c>
      <c r="B611" s="2">
        <v>11</v>
      </c>
      <c r="C611" s="2">
        <v>30</v>
      </c>
      <c r="D611" s="2" t="s">
        <v>1</v>
      </c>
      <c r="F611" t="e">
        <f>IF(A611&lt;様式!$AK$9, 様式!$C$125,様式!$D$123)</f>
        <v>#VALUE!</v>
      </c>
      <c r="G611" t="e">
        <f>IF(A611&lt;様式!$AK$9, 様式!$C$125,様式!$D$123)</f>
        <v>#VALUE!</v>
      </c>
    </row>
    <row r="612" spans="1:7" x14ac:dyDescent="0.5">
      <c r="A612" s="1">
        <v>44166</v>
      </c>
      <c r="B612" s="2">
        <v>12</v>
      </c>
      <c r="C612" s="2">
        <v>1</v>
      </c>
      <c r="D612" s="2" t="s">
        <v>10</v>
      </c>
      <c r="F612" t="e">
        <f>IF(A612&lt;様式!$AK$9, 様式!$C$125,様式!$D$123)</f>
        <v>#VALUE!</v>
      </c>
      <c r="G612" t="e">
        <f>IF(A612&lt;様式!$AK$9, 様式!$C$125,様式!$D$123)</f>
        <v>#VALUE!</v>
      </c>
    </row>
    <row r="613" spans="1:7" x14ac:dyDescent="0.5">
      <c r="A613" s="1">
        <v>44167</v>
      </c>
      <c r="B613" s="2">
        <v>12</v>
      </c>
      <c r="C613" s="2">
        <v>2</v>
      </c>
      <c r="D613" s="2" t="s">
        <v>12</v>
      </c>
      <c r="F613" t="e">
        <f>IF(A613&lt;様式!$AK$9, 様式!$C$125,様式!$D$123)</f>
        <v>#VALUE!</v>
      </c>
      <c r="G613" t="e">
        <f>IF(A613&lt;様式!$AK$9, 様式!$C$125,様式!$D$123)</f>
        <v>#VALUE!</v>
      </c>
    </row>
    <row r="614" spans="1:7" x14ac:dyDescent="0.5">
      <c r="A614" s="1">
        <v>44168</v>
      </c>
      <c r="B614" s="2">
        <v>12</v>
      </c>
      <c r="C614" s="2">
        <v>3</v>
      </c>
      <c r="D614" s="2" t="s">
        <v>13</v>
      </c>
      <c r="F614" t="e">
        <f>IF(A614&lt;様式!$AK$9, 様式!$C$125,様式!$D$123)</f>
        <v>#VALUE!</v>
      </c>
      <c r="G614" t="e">
        <f>IF(A614&lt;様式!$AK$9, 様式!$C$125,様式!$D$123)</f>
        <v>#VALUE!</v>
      </c>
    </row>
    <row r="615" spans="1:7" x14ac:dyDescent="0.5">
      <c r="A615" s="1">
        <v>44169</v>
      </c>
      <c r="B615" s="2">
        <v>12</v>
      </c>
      <c r="C615" s="2">
        <v>4</v>
      </c>
      <c r="D615" s="2" t="s">
        <v>14</v>
      </c>
      <c r="F615" t="e">
        <f>IF(A615&lt;様式!$AK$9, 様式!$C$125,様式!$D$123)</f>
        <v>#VALUE!</v>
      </c>
      <c r="G615" t="e">
        <f>IF(A615&lt;様式!$AK$9, 様式!$C$125,様式!$D$123)</f>
        <v>#VALUE!</v>
      </c>
    </row>
    <row r="616" spans="1:7" x14ac:dyDescent="0.5">
      <c r="A616" s="1">
        <v>44170</v>
      </c>
      <c r="B616" s="2">
        <v>12</v>
      </c>
      <c r="C616" s="2">
        <v>5</v>
      </c>
      <c r="D616" s="3" t="s">
        <v>15</v>
      </c>
      <c r="F616" t="e">
        <f>IF(A616&lt;様式!$AK$9, 様式!$C$125,様式!$D$123)</f>
        <v>#VALUE!</v>
      </c>
      <c r="G616" t="e">
        <f>IF(A616&lt;様式!$AK$9, 様式!$C$125,様式!$D$123)</f>
        <v>#VALUE!</v>
      </c>
    </row>
    <row r="617" spans="1:7" x14ac:dyDescent="0.5">
      <c r="A617" s="1">
        <v>44171</v>
      </c>
      <c r="B617" s="2">
        <v>12</v>
      </c>
      <c r="C617" s="2">
        <v>6</v>
      </c>
      <c r="D617" s="4" t="s">
        <v>3</v>
      </c>
      <c r="F617" t="e">
        <f>IF(A617&lt;様式!$AK$9, 様式!$C$125,様式!$D$123)</f>
        <v>#VALUE!</v>
      </c>
      <c r="G617" t="e">
        <f>IF(A617&lt;様式!$AK$9, 様式!$C$125,様式!$D$123)</f>
        <v>#VALUE!</v>
      </c>
    </row>
    <row r="618" spans="1:7" x14ac:dyDescent="0.5">
      <c r="A618" s="1">
        <v>44172</v>
      </c>
      <c r="B618" s="2">
        <v>12</v>
      </c>
      <c r="C618" s="2">
        <v>7</v>
      </c>
      <c r="D618" s="2" t="s">
        <v>1</v>
      </c>
      <c r="F618" t="e">
        <f>IF(A618&lt;様式!$AK$9, 様式!$C$125,様式!$D$123)</f>
        <v>#VALUE!</v>
      </c>
      <c r="G618" t="e">
        <f>IF(A618&lt;様式!$AK$9, 様式!$C$125,様式!$D$123)</f>
        <v>#VALUE!</v>
      </c>
    </row>
    <row r="619" spans="1:7" x14ac:dyDescent="0.5">
      <c r="A619" s="1">
        <v>44173</v>
      </c>
      <c r="B619" s="2">
        <v>12</v>
      </c>
      <c r="C619" s="2">
        <v>8</v>
      </c>
      <c r="D619" s="2" t="s">
        <v>10</v>
      </c>
      <c r="F619" t="e">
        <f>IF(A619&lt;様式!$AK$9, 様式!$C$125,様式!$D$123)</f>
        <v>#VALUE!</v>
      </c>
      <c r="G619" t="e">
        <f>IF(A619&lt;様式!$AK$9, 様式!$C$125,様式!$D$123)</f>
        <v>#VALUE!</v>
      </c>
    </row>
    <row r="620" spans="1:7" x14ac:dyDescent="0.5">
      <c r="A620" s="1">
        <v>44174</v>
      </c>
      <c r="B620" s="2">
        <v>12</v>
      </c>
      <c r="C620" s="2">
        <v>9</v>
      </c>
      <c r="D620" s="2" t="s">
        <v>12</v>
      </c>
      <c r="F620" t="e">
        <f>IF(A620&lt;様式!$AK$9, 様式!$C$125,様式!$D$123)</f>
        <v>#VALUE!</v>
      </c>
      <c r="G620" t="e">
        <f>IF(A620&lt;様式!$AK$9, 様式!$C$125,様式!$D$123)</f>
        <v>#VALUE!</v>
      </c>
    </row>
    <row r="621" spans="1:7" x14ac:dyDescent="0.5">
      <c r="A621" s="1">
        <v>44175</v>
      </c>
      <c r="B621" s="2">
        <v>12</v>
      </c>
      <c r="C621" s="2">
        <v>10</v>
      </c>
      <c r="D621" s="2" t="s">
        <v>13</v>
      </c>
      <c r="F621" t="e">
        <f>IF(A621&lt;様式!$AK$9, 様式!$C$125,様式!$D$123)</f>
        <v>#VALUE!</v>
      </c>
      <c r="G621" t="e">
        <f>IF(A621&lt;様式!$AK$9, 様式!$C$125,様式!$D$123)</f>
        <v>#VALUE!</v>
      </c>
    </row>
    <row r="622" spans="1:7" x14ac:dyDescent="0.5">
      <c r="A622" s="1">
        <v>44176</v>
      </c>
      <c r="B622" s="2">
        <v>12</v>
      </c>
      <c r="C622" s="2">
        <v>11</v>
      </c>
      <c r="D622" s="2" t="s">
        <v>14</v>
      </c>
      <c r="F622" t="e">
        <f>IF(A622&lt;様式!$AK$9, 様式!$C$125,様式!$D$123)</f>
        <v>#VALUE!</v>
      </c>
      <c r="G622" t="e">
        <f>IF(A622&lt;様式!$AK$9, 様式!$C$125,様式!$D$123)</f>
        <v>#VALUE!</v>
      </c>
    </row>
    <row r="623" spans="1:7" x14ac:dyDescent="0.5">
      <c r="A623" s="1">
        <v>44177</v>
      </c>
      <c r="B623" s="2">
        <v>12</v>
      </c>
      <c r="C623" s="2">
        <v>12</v>
      </c>
      <c r="D623" s="3" t="s">
        <v>15</v>
      </c>
      <c r="F623" t="e">
        <f>IF(A623&lt;様式!$AK$9, 様式!$C$125,様式!$D$123)</f>
        <v>#VALUE!</v>
      </c>
      <c r="G623" t="e">
        <f>IF(A623&lt;様式!$AK$9, 様式!$C$125,様式!$D$123)</f>
        <v>#VALUE!</v>
      </c>
    </row>
    <row r="624" spans="1:7" x14ac:dyDescent="0.5">
      <c r="A624" s="1">
        <v>44178</v>
      </c>
      <c r="B624" s="2">
        <v>12</v>
      </c>
      <c r="C624" s="2">
        <v>13</v>
      </c>
      <c r="D624" s="4" t="s">
        <v>3</v>
      </c>
      <c r="F624" t="e">
        <f>IF(A624&lt;様式!$AK$9, 様式!$C$125,様式!$D$123)</f>
        <v>#VALUE!</v>
      </c>
      <c r="G624" t="e">
        <f>IF(A624&lt;様式!$AK$9, 様式!$C$125,様式!$D$123)</f>
        <v>#VALUE!</v>
      </c>
    </row>
    <row r="625" spans="1:7" x14ac:dyDescent="0.5">
      <c r="A625" s="1">
        <v>44179</v>
      </c>
      <c r="B625" s="2">
        <v>12</v>
      </c>
      <c r="C625" s="2">
        <v>14</v>
      </c>
      <c r="D625" s="2" t="s">
        <v>1</v>
      </c>
      <c r="F625" t="e">
        <f>IF(A625&lt;様式!$AK$9, 様式!$C$125,様式!$D$123)</f>
        <v>#VALUE!</v>
      </c>
      <c r="G625" t="e">
        <f>IF(A625&lt;様式!$AK$9, 様式!$C$125,様式!$D$123)</f>
        <v>#VALUE!</v>
      </c>
    </row>
    <row r="626" spans="1:7" x14ac:dyDescent="0.5">
      <c r="A626" s="1">
        <v>44180</v>
      </c>
      <c r="B626" s="2">
        <v>12</v>
      </c>
      <c r="C626" s="2">
        <v>15</v>
      </c>
      <c r="D626" s="2" t="s">
        <v>10</v>
      </c>
      <c r="F626" t="e">
        <f>IF(A626&lt;様式!$AK$9, 様式!$C$125,様式!$D$123)</f>
        <v>#VALUE!</v>
      </c>
      <c r="G626" t="e">
        <f>IF(A626&lt;様式!$AK$9, 様式!$C$125,様式!$D$123)</f>
        <v>#VALUE!</v>
      </c>
    </row>
    <row r="627" spans="1:7" x14ac:dyDescent="0.5">
      <c r="A627" s="1">
        <v>44181</v>
      </c>
      <c r="B627" s="2">
        <v>12</v>
      </c>
      <c r="C627" s="2">
        <v>16</v>
      </c>
      <c r="D627" s="2" t="s">
        <v>12</v>
      </c>
      <c r="F627" t="e">
        <f>IF(A627&lt;様式!$AK$9, 様式!$C$125,様式!$D$123)</f>
        <v>#VALUE!</v>
      </c>
      <c r="G627" t="e">
        <f>IF(A627&lt;様式!$AK$9, 様式!$C$125,様式!$D$123)</f>
        <v>#VALUE!</v>
      </c>
    </row>
    <row r="628" spans="1:7" x14ac:dyDescent="0.5">
      <c r="A628" s="1">
        <v>44182</v>
      </c>
      <c r="B628" s="2">
        <v>12</v>
      </c>
      <c r="C628" s="2">
        <v>17</v>
      </c>
      <c r="D628" s="2" t="s">
        <v>13</v>
      </c>
      <c r="F628" t="e">
        <f>IF(A628&lt;様式!$AK$9, 様式!$C$125,様式!$D$123)</f>
        <v>#VALUE!</v>
      </c>
      <c r="G628" t="e">
        <f>IF(A628&lt;様式!$AK$9, 様式!$C$125,様式!$D$123)</f>
        <v>#VALUE!</v>
      </c>
    </row>
    <row r="629" spans="1:7" x14ac:dyDescent="0.5">
      <c r="A629" s="1">
        <v>44183</v>
      </c>
      <c r="B629" s="2">
        <v>12</v>
      </c>
      <c r="C629" s="2">
        <v>18</v>
      </c>
      <c r="D629" s="2" t="s">
        <v>14</v>
      </c>
      <c r="F629" t="e">
        <f>IF(A629&lt;様式!$AK$9, 様式!$C$125,様式!$D$123)</f>
        <v>#VALUE!</v>
      </c>
      <c r="G629" t="e">
        <f>IF(A629&lt;様式!$AK$9, 様式!$C$125,様式!$D$123)</f>
        <v>#VALUE!</v>
      </c>
    </row>
    <row r="630" spans="1:7" x14ac:dyDescent="0.5">
      <c r="A630" s="1">
        <v>44184</v>
      </c>
      <c r="B630" s="2">
        <v>12</v>
      </c>
      <c r="C630" s="2">
        <v>19</v>
      </c>
      <c r="D630" s="3" t="s">
        <v>15</v>
      </c>
      <c r="F630" t="e">
        <f>IF(A630&lt;様式!$AK$9, 様式!$C$125,様式!$D$123)</f>
        <v>#VALUE!</v>
      </c>
      <c r="G630" t="e">
        <f>IF(A630&lt;様式!$AK$9, 様式!$C$125,様式!$D$123)</f>
        <v>#VALUE!</v>
      </c>
    </row>
    <row r="631" spans="1:7" x14ac:dyDescent="0.5">
      <c r="A631" s="1">
        <v>44185</v>
      </c>
      <c r="B631" s="2">
        <v>12</v>
      </c>
      <c r="C631" s="2">
        <v>20</v>
      </c>
      <c r="D631" s="4" t="s">
        <v>3</v>
      </c>
      <c r="F631" t="e">
        <f>IF(A631&lt;様式!$AK$9, 様式!$C$125,様式!$D$123)</f>
        <v>#VALUE!</v>
      </c>
      <c r="G631" t="e">
        <f>IF(A631&lt;様式!$AK$9, 様式!$C$125,様式!$D$123)</f>
        <v>#VALUE!</v>
      </c>
    </row>
    <row r="632" spans="1:7" x14ac:dyDescent="0.5">
      <c r="A632" s="1">
        <v>44186</v>
      </c>
      <c r="B632" s="2">
        <v>12</v>
      </c>
      <c r="C632" s="2">
        <v>21</v>
      </c>
      <c r="D632" s="2" t="s">
        <v>1</v>
      </c>
      <c r="F632" t="e">
        <f>IF(A632&lt;様式!$AK$9, 様式!$C$125,様式!$D$123)</f>
        <v>#VALUE!</v>
      </c>
      <c r="G632" t="e">
        <f>IF(A632&lt;様式!$AK$9, 様式!$C$125,様式!$D$123)</f>
        <v>#VALUE!</v>
      </c>
    </row>
    <row r="633" spans="1:7" x14ac:dyDescent="0.5">
      <c r="A633" s="1">
        <v>44187</v>
      </c>
      <c r="B633" s="2">
        <v>12</v>
      </c>
      <c r="C633" s="2">
        <v>22</v>
      </c>
      <c r="D633" s="2" t="s">
        <v>10</v>
      </c>
      <c r="F633" t="e">
        <f>IF(A633&lt;様式!$AK$9, 様式!$C$125,様式!$D$123)</f>
        <v>#VALUE!</v>
      </c>
      <c r="G633" t="e">
        <f>IF(A633&lt;様式!$AK$9, 様式!$C$125,様式!$D$123)</f>
        <v>#VALUE!</v>
      </c>
    </row>
    <row r="634" spans="1:7" x14ac:dyDescent="0.5">
      <c r="A634" s="1">
        <v>44188</v>
      </c>
      <c r="B634" s="2">
        <v>12</v>
      </c>
      <c r="C634" s="2">
        <v>23</v>
      </c>
      <c r="D634" s="2" t="s">
        <v>12</v>
      </c>
      <c r="F634" t="e">
        <f>IF(A634&lt;様式!$AK$9, 様式!$C$125,様式!$D$123)</f>
        <v>#VALUE!</v>
      </c>
      <c r="G634" t="e">
        <f>IF(A634&lt;様式!$AK$9, 様式!$C$125,様式!$D$123)</f>
        <v>#VALUE!</v>
      </c>
    </row>
    <row r="635" spans="1:7" x14ac:dyDescent="0.5">
      <c r="A635" s="1">
        <v>44189</v>
      </c>
      <c r="B635" s="2">
        <v>12</v>
      </c>
      <c r="C635" s="2">
        <v>24</v>
      </c>
      <c r="D635" s="2" t="s">
        <v>13</v>
      </c>
      <c r="F635" t="e">
        <f>IF(A635&lt;様式!$AK$9, 様式!$C$125,様式!$D$123)</f>
        <v>#VALUE!</v>
      </c>
      <c r="G635" t="e">
        <f>IF(A635&lt;様式!$AK$9, 様式!$C$125,様式!$D$123)</f>
        <v>#VALUE!</v>
      </c>
    </row>
    <row r="636" spans="1:7" x14ac:dyDescent="0.5">
      <c r="A636" s="1">
        <v>44190</v>
      </c>
      <c r="B636" s="2">
        <v>12</v>
      </c>
      <c r="C636" s="2">
        <v>25</v>
      </c>
      <c r="D636" s="2" t="s">
        <v>14</v>
      </c>
      <c r="F636" t="e">
        <f>IF(A636&lt;様式!$AK$9, 様式!$C$125,様式!$D$123)</f>
        <v>#VALUE!</v>
      </c>
      <c r="G636" t="e">
        <f>IF(A636&lt;様式!$AK$9, 様式!$C$125,様式!$D$123)</f>
        <v>#VALUE!</v>
      </c>
    </row>
    <row r="637" spans="1:7" x14ac:dyDescent="0.5">
      <c r="A637" s="1">
        <v>44191</v>
      </c>
      <c r="B637" s="2">
        <v>12</v>
      </c>
      <c r="C637" s="2">
        <v>26</v>
      </c>
      <c r="D637" s="3" t="s">
        <v>15</v>
      </c>
      <c r="F637" t="e">
        <f>IF(A637&lt;様式!$AK$9, 様式!$C$125,様式!$D$123)</f>
        <v>#VALUE!</v>
      </c>
      <c r="G637" t="e">
        <f>IF(A637&lt;様式!$AK$9, 様式!$C$125,様式!$D$123)</f>
        <v>#VALUE!</v>
      </c>
    </row>
    <row r="638" spans="1:7" x14ac:dyDescent="0.5">
      <c r="A638" s="1">
        <v>44192</v>
      </c>
      <c r="B638" s="2">
        <v>12</v>
      </c>
      <c r="C638" s="2">
        <v>27</v>
      </c>
      <c r="D638" s="4" t="s">
        <v>3</v>
      </c>
      <c r="F638" t="e">
        <f>IF(A638&lt;様式!$AK$9, 様式!$C$125,様式!$D$123)</f>
        <v>#VALUE!</v>
      </c>
      <c r="G638" t="e">
        <f>IF(A638&lt;様式!$AK$9, 様式!$C$125,様式!$D$123)</f>
        <v>#VALUE!</v>
      </c>
    </row>
    <row r="639" spans="1:7" x14ac:dyDescent="0.5">
      <c r="A639" s="1">
        <v>44193</v>
      </c>
      <c r="B639" s="2">
        <v>12</v>
      </c>
      <c r="C639" s="2">
        <v>28</v>
      </c>
      <c r="D639" s="2" t="s">
        <v>1</v>
      </c>
      <c r="F639" t="e">
        <f>IF(A639&lt;様式!$AK$9, 様式!$C$125,様式!$D$123)</f>
        <v>#VALUE!</v>
      </c>
      <c r="G639" t="e">
        <f>IF(A639&lt;様式!$AK$9, 様式!$C$125,様式!$D$123)</f>
        <v>#VALUE!</v>
      </c>
    </row>
    <row r="640" spans="1:7" x14ac:dyDescent="0.5">
      <c r="A640" s="1">
        <v>44194</v>
      </c>
      <c r="B640" s="2">
        <v>12</v>
      </c>
      <c r="C640" s="2">
        <v>29</v>
      </c>
      <c r="D640" s="2" t="s">
        <v>10</v>
      </c>
      <c r="F640" t="e">
        <f>IF(A640&lt;様式!$AK$9, 様式!$C$125,様式!$D$123)</f>
        <v>#VALUE!</v>
      </c>
      <c r="G640" t="e">
        <f>IF(A640&lt;様式!$AK$9, 様式!$C$125,様式!$D$123)</f>
        <v>#VALUE!</v>
      </c>
    </row>
    <row r="641" spans="1:8" x14ac:dyDescent="0.5">
      <c r="A641" s="1">
        <v>44195</v>
      </c>
      <c r="B641" s="2">
        <v>12</v>
      </c>
      <c r="C641" s="2">
        <v>30</v>
      </c>
      <c r="D641" s="2" t="s">
        <v>12</v>
      </c>
      <c r="F641" t="e">
        <f>IF(A641&lt;様式!$AK$9, 様式!$C$125,様式!$D$123)</f>
        <v>#VALUE!</v>
      </c>
      <c r="G641" t="e">
        <f>IF(A641&lt;様式!$AK$9, 様式!$C$125,様式!$D$123)</f>
        <v>#VALUE!</v>
      </c>
    </row>
    <row r="642" spans="1:8" x14ac:dyDescent="0.5">
      <c r="A642" s="1">
        <v>44196</v>
      </c>
      <c r="B642" s="2">
        <v>12</v>
      </c>
      <c r="C642" s="2">
        <v>31</v>
      </c>
      <c r="D642" s="2" t="s">
        <v>13</v>
      </c>
      <c r="F642" t="e">
        <f>IF(A642&lt;様式!$AK$9, 様式!$C$125,様式!$D$123)</f>
        <v>#VALUE!</v>
      </c>
      <c r="G642" t="e">
        <f>IF(A642&lt;様式!$AK$9, 様式!$C$125,様式!$D$123)</f>
        <v>#VALUE!</v>
      </c>
    </row>
    <row r="643" spans="1:8" x14ac:dyDescent="0.5">
      <c r="A643" s="1">
        <v>44197</v>
      </c>
      <c r="B643" s="2">
        <v>1</v>
      </c>
      <c r="C643" s="2">
        <v>1</v>
      </c>
      <c r="D643" s="2" t="s">
        <v>14</v>
      </c>
      <c r="E643" s="7" t="s">
        <v>27</v>
      </c>
      <c r="F643" s="2" t="s">
        <v>67</v>
      </c>
      <c r="G643" s="2" t="s">
        <v>67</v>
      </c>
      <c r="H643" s="2" t="s">
        <v>35</v>
      </c>
    </row>
    <row r="644" spans="1:8" x14ac:dyDescent="0.5">
      <c r="A644" s="1">
        <v>44198</v>
      </c>
      <c r="B644" s="2">
        <v>1</v>
      </c>
      <c r="C644" s="2">
        <v>2</v>
      </c>
      <c r="D644" s="3" t="s">
        <v>15</v>
      </c>
      <c r="F644" t="e">
        <f>IF(A644&lt;様式!$AK$9, 様式!$C$125,様式!$D$123)</f>
        <v>#VALUE!</v>
      </c>
      <c r="G644" t="e">
        <f>IF(A644&lt;様式!$AK$9, 様式!$C$125,様式!$D$123)</f>
        <v>#VALUE!</v>
      </c>
    </row>
    <row r="645" spans="1:8" x14ac:dyDescent="0.5">
      <c r="A645" s="1">
        <v>44199</v>
      </c>
      <c r="B645" s="2">
        <v>1</v>
      </c>
      <c r="C645" s="2">
        <v>3</v>
      </c>
      <c r="D645" s="4" t="s">
        <v>3</v>
      </c>
      <c r="F645" t="e">
        <f>IF(A645&lt;様式!$AK$9, 様式!$C$125,様式!$D$123)</f>
        <v>#VALUE!</v>
      </c>
      <c r="G645" t="e">
        <f>IF(A645&lt;様式!$AK$9, 様式!$C$125,様式!$D$123)</f>
        <v>#VALUE!</v>
      </c>
    </row>
    <row r="646" spans="1:8" x14ac:dyDescent="0.5">
      <c r="A646" s="1">
        <v>44200</v>
      </c>
      <c r="B646" s="2">
        <v>1</v>
      </c>
      <c r="C646" s="2">
        <v>4</v>
      </c>
      <c r="D646" s="2" t="s">
        <v>1</v>
      </c>
      <c r="F646" t="e">
        <f>IF(A646&lt;様式!$AK$9, 様式!$C$125,様式!$D$123)</f>
        <v>#VALUE!</v>
      </c>
      <c r="G646" t="e">
        <f>IF(A646&lt;様式!$AK$9, 様式!$C$125,様式!$D$123)</f>
        <v>#VALUE!</v>
      </c>
    </row>
    <row r="647" spans="1:8" x14ac:dyDescent="0.5">
      <c r="A647" s="1">
        <v>44201</v>
      </c>
      <c r="B647" s="2">
        <v>1</v>
      </c>
      <c r="C647" s="2">
        <v>5</v>
      </c>
      <c r="D647" s="2" t="s">
        <v>10</v>
      </c>
      <c r="F647" t="e">
        <f>IF(A647&lt;様式!$AK$9, 様式!$C$125,様式!$D$123)</f>
        <v>#VALUE!</v>
      </c>
      <c r="G647" t="e">
        <f>IF(A647&lt;様式!$AK$9, 様式!$C$125,様式!$D$123)</f>
        <v>#VALUE!</v>
      </c>
    </row>
    <row r="648" spans="1:8" x14ac:dyDescent="0.5">
      <c r="A648" s="1">
        <v>44202</v>
      </c>
      <c r="B648" s="2">
        <v>1</v>
      </c>
      <c r="C648" s="2">
        <v>6</v>
      </c>
      <c r="D648" s="2" t="s">
        <v>12</v>
      </c>
      <c r="F648" t="e">
        <f>IF(A648&lt;様式!$AK$9, 様式!$C$125,様式!$D$123)</f>
        <v>#VALUE!</v>
      </c>
      <c r="G648" t="e">
        <f>IF(A648&lt;様式!$AK$9, 様式!$C$125,様式!$D$123)</f>
        <v>#VALUE!</v>
      </c>
    </row>
    <row r="649" spans="1:8" x14ac:dyDescent="0.5">
      <c r="A649" s="1">
        <v>44203</v>
      </c>
      <c r="B649" s="2">
        <v>1</v>
      </c>
      <c r="C649" s="2">
        <v>7</v>
      </c>
      <c r="D649" s="2" t="s">
        <v>13</v>
      </c>
      <c r="F649" t="e">
        <f>IF(A649&lt;様式!$AK$9, 様式!$C$125,様式!$D$123)</f>
        <v>#VALUE!</v>
      </c>
      <c r="G649" t="e">
        <f>IF(A649&lt;様式!$AK$9, 様式!$C$125,様式!$D$123)</f>
        <v>#VALUE!</v>
      </c>
    </row>
    <row r="650" spans="1:8" x14ac:dyDescent="0.5">
      <c r="A650" s="1">
        <v>44204</v>
      </c>
      <c r="B650" s="2">
        <v>1</v>
      </c>
      <c r="C650" s="2">
        <v>8</v>
      </c>
      <c r="D650" s="2" t="s">
        <v>14</v>
      </c>
      <c r="F650" t="e">
        <f>IF(A650&lt;様式!$AK$9, 様式!$C$125,様式!$D$123)</f>
        <v>#VALUE!</v>
      </c>
      <c r="G650" t="e">
        <f>IF(A650&lt;様式!$AK$9, 様式!$C$125,様式!$D$123)</f>
        <v>#VALUE!</v>
      </c>
    </row>
    <row r="651" spans="1:8" x14ac:dyDescent="0.5">
      <c r="A651" s="1">
        <v>44205</v>
      </c>
      <c r="B651" s="2">
        <v>1</v>
      </c>
      <c r="C651" s="2">
        <v>9</v>
      </c>
      <c r="D651" s="3" t="s">
        <v>15</v>
      </c>
      <c r="F651" t="e">
        <f>IF(A651&lt;様式!$AK$9, 様式!$C$125,様式!$D$123)</f>
        <v>#VALUE!</v>
      </c>
      <c r="G651" t="e">
        <f>IF(A651&lt;様式!$AK$9, 様式!$C$125,様式!$D$123)</f>
        <v>#VALUE!</v>
      </c>
    </row>
    <row r="652" spans="1:8" x14ac:dyDescent="0.5">
      <c r="A652" s="1">
        <v>44206</v>
      </c>
      <c r="B652" s="2">
        <v>1</v>
      </c>
      <c r="C652" s="2">
        <v>10</v>
      </c>
      <c r="D652" s="4" t="s">
        <v>3</v>
      </c>
      <c r="F652" t="e">
        <f>IF(A652&lt;様式!$AK$9, 様式!$C$125,様式!$D$123)</f>
        <v>#VALUE!</v>
      </c>
      <c r="G652" t="e">
        <f>IF(A652&lt;様式!$AK$9, 様式!$C$125,様式!$D$123)</f>
        <v>#VALUE!</v>
      </c>
    </row>
    <row r="653" spans="1:8" x14ac:dyDescent="0.5">
      <c r="A653" s="1">
        <v>44207</v>
      </c>
      <c r="B653" s="2">
        <v>1</v>
      </c>
      <c r="C653" s="2">
        <v>11</v>
      </c>
      <c r="D653" s="2" t="s">
        <v>1</v>
      </c>
      <c r="E653" s="7" t="s">
        <v>28</v>
      </c>
      <c r="F653" s="2" t="s">
        <v>67</v>
      </c>
      <c r="G653" s="2" t="s">
        <v>67</v>
      </c>
      <c r="H653" s="2" t="s">
        <v>35</v>
      </c>
    </row>
    <row r="654" spans="1:8" x14ac:dyDescent="0.5">
      <c r="A654" s="1">
        <v>44208</v>
      </c>
      <c r="B654" s="2">
        <v>1</v>
      </c>
      <c r="C654" s="2">
        <v>12</v>
      </c>
      <c r="D654" s="2" t="s">
        <v>10</v>
      </c>
      <c r="F654" t="e">
        <f>IF(A654&lt;様式!$AK$9, 様式!$C$125,様式!$D$123)</f>
        <v>#VALUE!</v>
      </c>
      <c r="G654" t="e">
        <f>IF(A654&lt;様式!$AK$9, 様式!$C$125,様式!$D$123)</f>
        <v>#VALUE!</v>
      </c>
    </row>
    <row r="655" spans="1:8" x14ac:dyDescent="0.5">
      <c r="A655" s="1">
        <v>44209</v>
      </c>
      <c r="B655" s="2">
        <v>1</v>
      </c>
      <c r="C655" s="2">
        <v>13</v>
      </c>
      <c r="D655" s="2" t="s">
        <v>12</v>
      </c>
      <c r="F655" t="e">
        <f>IF(A655&lt;様式!$AK$9, 様式!$C$125,様式!$D$123)</f>
        <v>#VALUE!</v>
      </c>
      <c r="G655" t="e">
        <f>IF(A655&lt;様式!$AK$9, 様式!$C$125,様式!$D$123)</f>
        <v>#VALUE!</v>
      </c>
    </row>
    <row r="656" spans="1:8" x14ac:dyDescent="0.5">
      <c r="A656" s="1">
        <v>44210</v>
      </c>
      <c r="B656" s="2">
        <v>1</v>
      </c>
      <c r="C656" s="2">
        <v>14</v>
      </c>
      <c r="D656" s="2" t="s">
        <v>13</v>
      </c>
      <c r="F656" t="e">
        <f>IF(A656&lt;様式!$AK$9, 様式!$C$125,様式!$D$123)</f>
        <v>#VALUE!</v>
      </c>
      <c r="G656" t="e">
        <f>IF(A656&lt;様式!$AK$9, 様式!$C$125,様式!$D$123)</f>
        <v>#VALUE!</v>
      </c>
    </row>
    <row r="657" spans="1:7" x14ac:dyDescent="0.5">
      <c r="A657" s="1">
        <v>44211</v>
      </c>
      <c r="B657" s="2">
        <v>1</v>
      </c>
      <c r="C657" s="2">
        <v>15</v>
      </c>
      <c r="D657" s="2" t="s">
        <v>14</v>
      </c>
      <c r="F657" t="e">
        <f>IF(A657&lt;様式!$AK$9, 様式!$C$125,様式!$D$123)</f>
        <v>#VALUE!</v>
      </c>
      <c r="G657" t="e">
        <f>IF(A657&lt;様式!$AK$9, 様式!$C$125,様式!$D$123)</f>
        <v>#VALUE!</v>
      </c>
    </row>
    <row r="658" spans="1:7" x14ac:dyDescent="0.5">
      <c r="A658" s="1">
        <v>44212</v>
      </c>
      <c r="B658" s="2">
        <v>1</v>
      </c>
      <c r="C658" s="2">
        <v>16</v>
      </c>
      <c r="D658" s="3" t="s">
        <v>15</v>
      </c>
      <c r="F658" t="e">
        <f>IF(A658&lt;様式!$AK$9, 様式!$C$125,様式!$D$123)</f>
        <v>#VALUE!</v>
      </c>
      <c r="G658" t="e">
        <f>IF(A658&lt;様式!$AK$9, 様式!$C$125,様式!$D$123)</f>
        <v>#VALUE!</v>
      </c>
    </row>
    <row r="659" spans="1:7" x14ac:dyDescent="0.5">
      <c r="A659" s="1">
        <v>44213</v>
      </c>
      <c r="B659" s="2">
        <v>1</v>
      </c>
      <c r="C659" s="2">
        <v>17</v>
      </c>
      <c r="D659" s="4" t="s">
        <v>3</v>
      </c>
      <c r="F659" t="e">
        <f>IF(A659&lt;様式!$AK$9, 様式!$C$125,様式!$D$123)</f>
        <v>#VALUE!</v>
      </c>
      <c r="G659" t="e">
        <f>IF(A659&lt;様式!$AK$9, 様式!$C$125,様式!$D$123)</f>
        <v>#VALUE!</v>
      </c>
    </row>
    <row r="660" spans="1:7" x14ac:dyDescent="0.5">
      <c r="A660" s="1">
        <v>44214</v>
      </c>
      <c r="B660" s="2">
        <v>1</v>
      </c>
      <c r="C660" s="2">
        <v>18</v>
      </c>
      <c r="D660" s="2" t="s">
        <v>1</v>
      </c>
      <c r="F660" t="e">
        <f>IF(A660&lt;様式!$AK$9, 様式!$C$125,様式!$D$123)</f>
        <v>#VALUE!</v>
      </c>
      <c r="G660" t="e">
        <f>IF(A660&lt;様式!$AK$9, 様式!$C$125,様式!$D$123)</f>
        <v>#VALUE!</v>
      </c>
    </row>
    <row r="661" spans="1:7" x14ac:dyDescent="0.5">
      <c r="A661" s="1">
        <v>44215</v>
      </c>
      <c r="B661" s="2">
        <v>1</v>
      </c>
      <c r="C661" s="2">
        <v>19</v>
      </c>
      <c r="D661" s="2" t="s">
        <v>10</v>
      </c>
      <c r="F661" t="e">
        <f>IF(A661&lt;様式!$AK$9, 様式!$C$125,様式!$D$123)</f>
        <v>#VALUE!</v>
      </c>
      <c r="G661" t="e">
        <f>IF(A661&lt;様式!$AK$9, 様式!$C$125,様式!$D$123)</f>
        <v>#VALUE!</v>
      </c>
    </row>
    <row r="662" spans="1:7" x14ac:dyDescent="0.5">
      <c r="A662" s="1">
        <v>44216</v>
      </c>
      <c r="B662" s="2">
        <v>1</v>
      </c>
      <c r="C662" s="2">
        <v>20</v>
      </c>
      <c r="D662" s="2" t="s">
        <v>12</v>
      </c>
      <c r="F662" t="e">
        <f>IF(A662&lt;様式!$AK$9, 様式!$C$125,様式!$D$123)</f>
        <v>#VALUE!</v>
      </c>
      <c r="G662" t="e">
        <f>IF(A662&lt;様式!$AK$9, 様式!$C$125,様式!$D$123)</f>
        <v>#VALUE!</v>
      </c>
    </row>
    <row r="663" spans="1:7" x14ac:dyDescent="0.5">
      <c r="A663" s="1">
        <v>44217</v>
      </c>
      <c r="B663" s="2">
        <v>1</v>
      </c>
      <c r="C663" s="2">
        <v>21</v>
      </c>
      <c r="D663" s="2" t="s">
        <v>13</v>
      </c>
      <c r="F663" t="e">
        <f>IF(A663&lt;様式!$AK$9, 様式!$C$125,様式!$D$123)</f>
        <v>#VALUE!</v>
      </c>
      <c r="G663" t="e">
        <f>IF(A663&lt;様式!$AK$9, 様式!$C$125,様式!$D$123)</f>
        <v>#VALUE!</v>
      </c>
    </row>
    <row r="664" spans="1:7" x14ac:dyDescent="0.5">
      <c r="A664" s="1">
        <v>44218</v>
      </c>
      <c r="B664" s="2">
        <v>1</v>
      </c>
      <c r="C664" s="2">
        <v>22</v>
      </c>
      <c r="D664" s="2" t="s">
        <v>14</v>
      </c>
      <c r="F664" t="e">
        <f>IF(A664&lt;様式!$AK$9, 様式!$C$125,様式!$D$123)</f>
        <v>#VALUE!</v>
      </c>
      <c r="G664" t="e">
        <f>IF(A664&lt;様式!$AK$9, 様式!$C$125,様式!$D$123)</f>
        <v>#VALUE!</v>
      </c>
    </row>
    <row r="665" spans="1:7" x14ac:dyDescent="0.5">
      <c r="A665" s="1">
        <v>44219</v>
      </c>
      <c r="B665" s="2">
        <v>1</v>
      </c>
      <c r="C665" s="2">
        <v>23</v>
      </c>
      <c r="D665" s="3" t="s">
        <v>15</v>
      </c>
      <c r="F665" t="e">
        <f>IF(A665&lt;様式!$AK$9, 様式!$C$125,様式!$D$123)</f>
        <v>#VALUE!</v>
      </c>
      <c r="G665" t="e">
        <f>IF(A665&lt;様式!$AK$9, 様式!$C$125,様式!$D$123)</f>
        <v>#VALUE!</v>
      </c>
    </row>
    <row r="666" spans="1:7" x14ac:dyDescent="0.5">
      <c r="A666" s="1">
        <v>44220</v>
      </c>
      <c r="B666" s="2">
        <v>1</v>
      </c>
      <c r="C666" s="2">
        <v>24</v>
      </c>
      <c r="D666" s="4" t="s">
        <v>3</v>
      </c>
      <c r="F666" t="e">
        <f>IF(A666&lt;様式!$AK$9, 様式!$C$125,様式!$D$123)</f>
        <v>#VALUE!</v>
      </c>
      <c r="G666" t="e">
        <f>IF(A666&lt;様式!$AK$9, 様式!$C$125,様式!$D$123)</f>
        <v>#VALUE!</v>
      </c>
    </row>
    <row r="667" spans="1:7" x14ac:dyDescent="0.5">
      <c r="A667" s="1">
        <v>44221</v>
      </c>
      <c r="B667" s="2">
        <v>1</v>
      </c>
      <c r="C667" s="2">
        <v>25</v>
      </c>
      <c r="D667" s="2" t="s">
        <v>1</v>
      </c>
      <c r="F667" t="e">
        <f>IF(A667&lt;様式!$AK$9, 様式!$C$125,様式!$D$123)</f>
        <v>#VALUE!</v>
      </c>
      <c r="G667" t="e">
        <f>IF(A667&lt;様式!$AK$9, 様式!$C$125,様式!$D$123)</f>
        <v>#VALUE!</v>
      </c>
    </row>
    <row r="668" spans="1:7" x14ac:dyDescent="0.5">
      <c r="A668" s="1">
        <v>44222</v>
      </c>
      <c r="B668" s="2">
        <v>1</v>
      </c>
      <c r="C668" s="2">
        <v>26</v>
      </c>
      <c r="D668" s="2" t="s">
        <v>10</v>
      </c>
      <c r="F668" t="e">
        <f>IF(A668&lt;様式!$AK$9, 様式!$C$125,様式!$D$123)</f>
        <v>#VALUE!</v>
      </c>
      <c r="G668" t="e">
        <f>IF(A668&lt;様式!$AK$9, 様式!$C$125,様式!$D$123)</f>
        <v>#VALUE!</v>
      </c>
    </row>
    <row r="669" spans="1:7" x14ac:dyDescent="0.5">
      <c r="A669" s="1">
        <v>44223</v>
      </c>
      <c r="B669" s="2">
        <v>1</v>
      </c>
      <c r="C669" s="2">
        <v>27</v>
      </c>
      <c r="D669" s="2" t="s">
        <v>12</v>
      </c>
      <c r="F669" t="e">
        <f>IF(A669&lt;様式!$AK$9, 様式!$C$125,様式!$D$123)</f>
        <v>#VALUE!</v>
      </c>
      <c r="G669" t="e">
        <f>IF(A669&lt;様式!$AK$9, 様式!$C$125,様式!$D$123)</f>
        <v>#VALUE!</v>
      </c>
    </row>
    <row r="670" spans="1:7" x14ac:dyDescent="0.5">
      <c r="A670" s="1">
        <v>44224</v>
      </c>
      <c r="B670" s="2">
        <v>1</v>
      </c>
      <c r="C670" s="2">
        <v>28</v>
      </c>
      <c r="D670" s="2" t="s">
        <v>13</v>
      </c>
      <c r="F670" t="e">
        <f>IF(A670&lt;様式!$AK$9, 様式!$C$125,様式!$D$123)</f>
        <v>#VALUE!</v>
      </c>
      <c r="G670" t="e">
        <f>IF(A670&lt;様式!$AK$9, 様式!$C$125,様式!$D$123)</f>
        <v>#VALUE!</v>
      </c>
    </row>
    <row r="671" spans="1:7" x14ac:dyDescent="0.5">
      <c r="A671" s="1">
        <v>44225</v>
      </c>
      <c r="B671" s="2">
        <v>1</v>
      </c>
      <c r="C671" s="2">
        <v>29</v>
      </c>
      <c r="D671" s="2" t="s">
        <v>14</v>
      </c>
      <c r="F671" t="e">
        <f>IF(A671&lt;様式!$AK$9, 様式!$C$125,様式!$D$123)</f>
        <v>#VALUE!</v>
      </c>
      <c r="G671" t="e">
        <f>IF(A671&lt;様式!$AK$9, 様式!$C$125,様式!$D$123)</f>
        <v>#VALUE!</v>
      </c>
    </row>
    <row r="672" spans="1:7" x14ac:dyDescent="0.5">
      <c r="A672" s="1">
        <v>44226</v>
      </c>
      <c r="B672" s="2">
        <v>1</v>
      </c>
      <c r="C672" s="2">
        <v>30</v>
      </c>
      <c r="D672" s="3" t="s">
        <v>15</v>
      </c>
      <c r="F672" t="e">
        <f>IF(A672&lt;様式!$AK$9, 様式!$C$125,様式!$D$123)</f>
        <v>#VALUE!</v>
      </c>
      <c r="G672" t="e">
        <f>IF(A672&lt;様式!$AK$9, 様式!$C$125,様式!$D$123)</f>
        <v>#VALUE!</v>
      </c>
    </row>
    <row r="673" spans="1:8" x14ac:dyDescent="0.5">
      <c r="A673" s="1">
        <v>44227</v>
      </c>
      <c r="B673" s="2">
        <v>1</v>
      </c>
      <c r="C673" s="2">
        <v>31</v>
      </c>
      <c r="D673" s="4" t="s">
        <v>3</v>
      </c>
      <c r="F673" t="e">
        <f>IF(A673&lt;様式!$AK$9, 様式!$C$125,様式!$D$123)</f>
        <v>#VALUE!</v>
      </c>
      <c r="G673" t="e">
        <f>IF(A673&lt;様式!$AK$9, 様式!$C$125,様式!$D$123)</f>
        <v>#VALUE!</v>
      </c>
    </row>
    <row r="674" spans="1:8" x14ac:dyDescent="0.5">
      <c r="A674" s="1">
        <v>44228</v>
      </c>
      <c r="B674" s="2">
        <v>2</v>
      </c>
      <c r="C674" s="2">
        <v>1</v>
      </c>
      <c r="D674" s="2" t="s">
        <v>1</v>
      </c>
      <c r="F674" t="e">
        <f>IF(A674&lt;様式!$AK$9, 様式!$C$125,様式!$D$123)</f>
        <v>#VALUE!</v>
      </c>
      <c r="G674" t="e">
        <f>IF(A674&lt;様式!$AK$9, 様式!$C$125,様式!$D$123)</f>
        <v>#VALUE!</v>
      </c>
    </row>
    <row r="675" spans="1:8" x14ac:dyDescent="0.5">
      <c r="A675" s="1">
        <v>44229</v>
      </c>
      <c r="B675" s="2">
        <v>2</v>
      </c>
      <c r="C675" s="2">
        <v>2</v>
      </c>
      <c r="D675" s="2" t="s">
        <v>10</v>
      </c>
      <c r="F675" t="e">
        <f>IF(A675&lt;様式!$AK$9, 様式!$C$125,様式!$D$123)</f>
        <v>#VALUE!</v>
      </c>
      <c r="G675" t="e">
        <f>IF(A675&lt;様式!$AK$9, 様式!$C$125,様式!$D$123)</f>
        <v>#VALUE!</v>
      </c>
    </row>
    <row r="676" spans="1:8" x14ac:dyDescent="0.5">
      <c r="A676" s="1">
        <v>44230</v>
      </c>
      <c r="B676" s="2">
        <v>2</v>
      </c>
      <c r="C676" s="2">
        <v>3</v>
      </c>
      <c r="D676" s="2" t="s">
        <v>12</v>
      </c>
      <c r="F676" t="e">
        <f>IF(A676&lt;様式!$AK$9, 様式!$C$125,様式!$D$123)</f>
        <v>#VALUE!</v>
      </c>
      <c r="G676" t="e">
        <f>IF(A676&lt;様式!$AK$9, 様式!$C$125,様式!$D$123)</f>
        <v>#VALUE!</v>
      </c>
    </row>
    <row r="677" spans="1:8" x14ac:dyDescent="0.5">
      <c r="A677" s="1">
        <v>44231</v>
      </c>
      <c r="B677" s="2">
        <v>2</v>
      </c>
      <c r="C677" s="2">
        <v>4</v>
      </c>
      <c r="D677" s="2" t="s">
        <v>13</v>
      </c>
      <c r="F677" t="e">
        <f>IF(A677&lt;様式!$AK$9, 様式!$C$125,様式!$D$123)</f>
        <v>#VALUE!</v>
      </c>
      <c r="G677" t="e">
        <f>IF(A677&lt;様式!$AK$9, 様式!$C$125,様式!$D$123)</f>
        <v>#VALUE!</v>
      </c>
    </row>
    <row r="678" spans="1:8" x14ac:dyDescent="0.5">
      <c r="A678" s="1">
        <v>44232</v>
      </c>
      <c r="B678" s="2">
        <v>2</v>
      </c>
      <c r="C678" s="2">
        <v>5</v>
      </c>
      <c r="D678" s="2" t="s">
        <v>14</v>
      </c>
      <c r="F678" t="e">
        <f>IF(A678&lt;様式!$AK$9, 様式!$C$125,様式!$D$123)</f>
        <v>#VALUE!</v>
      </c>
      <c r="G678" t="e">
        <f>IF(A678&lt;様式!$AK$9, 様式!$C$125,様式!$D$123)</f>
        <v>#VALUE!</v>
      </c>
    </row>
    <row r="679" spans="1:8" x14ac:dyDescent="0.5">
      <c r="A679" s="1">
        <v>44233</v>
      </c>
      <c r="B679" s="2">
        <v>2</v>
      </c>
      <c r="C679" s="2">
        <v>6</v>
      </c>
      <c r="D679" s="3" t="s">
        <v>15</v>
      </c>
      <c r="F679" t="e">
        <f>IF(A679&lt;様式!$AK$9, 様式!$C$125,様式!$D$123)</f>
        <v>#VALUE!</v>
      </c>
      <c r="G679" t="e">
        <f>IF(A679&lt;様式!$AK$9, 様式!$C$125,様式!$D$123)</f>
        <v>#VALUE!</v>
      </c>
    </row>
    <row r="680" spans="1:8" x14ac:dyDescent="0.5">
      <c r="A680" s="1">
        <v>44234</v>
      </c>
      <c r="B680" s="2">
        <v>2</v>
      </c>
      <c r="C680" s="2">
        <v>7</v>
      </c>
      <c r="D680" s="4" t="s">
        <v>3</v>
      </c>
      <c r="F680" t="e">
        <f>IF(A680&lt;様式!$AK$9, 様式!$C$125,様式!$D$123)</f>
        <v>#VALUE!</v>
      </c>
      <c r="G680" t="e">
        <f>IF(A680&lt;様式!$AK$9, 様式!$C$125,様式!$D$123)</f>
        <v>#VALUE!</v>
      </c>
    </row>
    <row r="681" spans="1:8" x14ac:dyDescent="0.5">
      <c r="A681" s="1">
        <v>44235</v>
      </c>
      <c r="B681" s="2">
        <v>2</v>
      </c>
      <c r="C681" s="2">
        <v>8</v>
      </c>
      <c r="D681" s="2" t="s">
        <v>1</v>
      </c>
      <c r="F681" t="e">
        <f>IF(A681&lt;様式!$AK$9, 様式!$C$125,様式!$D$123)</f>
        <v>#VALUE!</v>
      </c>
      <c r="G681" t="e">
        <f>IF(A681&lt;様式!$AK$9, 様式!$C$125,様式!$D$123)</f>
        <v>#VALUE!</v>
      </c>
    </row>
    <row r="682" spans="1:8" x14ac:dyDescent="0.5">
      <c r="A682" s="1">
        <v>44236</v>
      </c>
      <c r="B682" s="2">
        <v>2</v>
      </c>
      <c r="C682" s="2">
        <v>9</v>
      </c>
      <c r="D682" s="2" t="s">
        <v>10</v>
      </c>
      <c r="F682" t="e">
        <f>IF(A682&lt;様式!$AK$9, 様式!$C$125,様式!$D$123)</f>
        <v>#VALUE!</v>
      </c>
      <c r="G682" t="e">
        <f>IF(A682&lt;様式!$AK$9, 様式!$C$125,様式!$D$123)</f>
        <v>#VALUE!</v>
      </c>
    </row>
    <row r="683" spans="1:8" x14ac:dyDescent="0.5">
      <c r="A683" s="1">
        <v>44237</v>
      </c>
      <c r="B683" s="2">
        <v>2</v>
      </c>
      <c r="C683" s="2">
        <v>10</v>
      </c>
      <c r="D683" s="2" t="s">
        <v>12</v>
      </c>
      <c r="F683" t="e">
        <f>IF(A683&lt;様式!$AK$9, 様式!$C$125,様式!$D$123)</f>
        <v>#VALUE!</v>
      </c>
      <c r="G683" t="e">
        <f>IF(A683&lt;様式!$AK$9, 様式!$C$125,様式!$D$123)</f>
        <v>#VALUE!</v>
      </c>
    </row>
    <row r="684" spans="1:8" x14ac:dyDescent="0.5">
      <c r="A684" s="1">
        <v>44238</v>
      </c>
      <c r="B684" s="2">
        <v>2</v>
      </c>
      <c r="C684" s="2">
        <v>11</v>
      </c>
      <c r="D684" s="2" t="s">
        <v>13</v>
      </c>
      <c r="E684" s="7" t="s">
        <v>32</v>
      </c>
      <c r="F684" s="2" t="s">
        <v>67</v>
      </c>
      <c r="G684" s="2" t="s">
        <v>67</v>
      </c>
      <c r="H684" s="2" t="s">
        <v>35</v>
      </c>
    </row>
    <row r="685" spans="1:8" x14ac:dyDescent="0.5">
      <c r="A685" s="1">
        <v>44239</v>
      </c>
      <c r="B685" s="2">
        <v>2</v>
      </c>
      <c r="C685" s="2">
        <v>12</v>
      </c>
      <c r="D685" s="2" t="s">
        <v>14</v>
      </c>
      <c r="F685" t="e">
        <f>IF(A685&lt;様式!$AK$9, 様式!$C$125,様式!$D$123)</f>
        <v>#VALUE!</v>
      </c>
      <c r="G685" t="e">
        <f>IF(A685&lt;様式!$AK$9, 様式!$C$125,様式!$D$123)</f>
        <v>#VALUE!</v>
      </c>
    </row>
    <row r="686" spans="1:8" x14ac:dyDescent="0.5">
      <c r="A686" s="1">
        <v>44240</v>
      </c>
      <c r="B686" s="2">
        <v>2</v>
      </c>
      <c r="C686" s="2">
        <v>13</v>
      </c>
      <c r="D686" s="3" t="s">
        <v>15</v>
      </c>
      <c r="F686" t="e">
        <f>IF(A686&lt;様式!$AK$9, 様式!$C$125,様式!$D$123)</f>
        <v>#VALUE!</v>
      </c>
      <c r="G686" t="e">
        <f>IF(A686&lt;様式!$AK$9, 様式!$C$125,様式!$D$123)</f>
        <v>#VALUE!</v>
      </c>
    </row>
    <row r="687" spans="1:8" x14ac:dyDescent="0.5">
      <c r="A687" s="1">
        <v>44241</v>
      </c>
      <c r="B687" s="2">
        <v>2</v>
      </c>
      <c r="C687" s="2">
        <v>14</v>
      </c>
      <c r="D687" s="4" t="s">
        <v>3</v>
      </c>
      <c r="F687" t="e">
        <f>IF(A687&lt;様式!$AK$9, 様式!$C$125,様式!$D$123)</f>
        <v>#VALUE!</v>
      </c>
      <c r="G687" t="e">
        <f>IF(A687&lt;様式!$AK$9, 様式!$C$125,様式!$D$123)</f>
        <v>#VALUE!</v>
      </c>
    </row>
    <row r="688" spans="1:8" x14ac:dyDescent="0.5">
      <c r="A688" s="1">
        <v>44242</v>
      </c>
      <c r="B688" s="2">
        <v>2</v>
      </c>
      <c r="C688" s="2">
        <v>15</v>
      </c>
      <c r="D688" s="2" t="s">
        <v>1</v>
      </c>
      <c r="F688" t="e">
        <f>IF(A688&lt;様式!$AK$9, 様式!$C$125,様式!$D$123)</f>
        <v>#VALUE!</v>
      </c>
      <c r="G688" t="e">
        <f>IF(A688&lt;様式!$AK$9, 様式!$C$125,様式!$D$123)</f>
        <v>#VALUE!</v>
      </c>
    </row>
    <row r="689" spans="1:8" x14ac:dyDescent="0.5">
      <c r="A689" s="1">
        <v>44243</v>
      </c>
      <c r="B689" s="2">
        <v>2</v>
      </c>
      <c r="C689" s="2">
        <v>16</v>
      </c>
      <c r="D689" s="2" t="s">
        <v>10</v>
      </c>
      <c r="F689" t="e">
        <f>IF(A689&lt;様式!$AK$9, 様式!$C$125,様式!$D$123)</f>
        <v>#VALUE!</v>
      </c>
      <c r="G689" t="e">
        <f>IF(A689&lt;様式!$AK$9, 様式!$C$125,様式!$D$123)</f>
        <v>#VALUE!</v>
      </c>
    </row>
    <row r="690" spans="1:8" x14ac:dyDescent="0.5">
      <c r="A690" s="1">
        <v>44244</v>
      </c>
      <c r="B690" s="2">
        <v>2</v>
      </c>
      <c r="C690" s="2">
        <v>17</v>
      </c>
      <c r="D690" s="2" t="s">
        <v>12</v>
      </c>
      <c r="F690" t="e">
        <f>IF(A690&lt;様式!$AK$9, 様式!$C$125,様式!$D$123)</f>
        <v>#VALUE!</v>
      </c>
      <c r="G690" t="e">
        <f>IF(A690&lt;様式!$AK$9, 様式!$C$125,様式!$D$123)</f>
        <v>#VALUE!</v>
      </c>
    </row>
    <row r="691" spans="1:8" x14ac:dyDescent="0.5">
      <c r="A691" s="1">
        <v>44245</v>
      </c>
      <c r="B691" s="2">
        <v>2</v>
      </c>
      <c r="C691" s="2">
        <v>18</v>
      </c>
      <c r="D691" s="2" t="s">
        <v>13</v>
      </c>
      <c r="F691" t="e">
        <f>IF(A691&lt;様式!$AK$9, 様式!$C$125,様式!$D$123)</f>
        <v>#VALUE!</v>
      </c>
      <c r="G691" t="e">
        <f>IF(A691&lt;様式!$AK$9, 様式!$C$125,様式!$D$123)</f>
        <v>#VALUE!</v>
      </c>
    </row>
    <row r="692" spans="1:8" x14ac:dyDescent="0.5">
      <c r="A692" s="1">
        <v>44246</v>
      </c>
      <c r="B692" s="2">
        <v>2</v>
      </c>
      <c r="C692" s="2">
        <v>19</v>
      </c>
      <c r="D692" s="2" t="s">
        <v>14</v>
      </c>
      <c r="F692" t="e">
        <f>IF(A692&lt;様式!$AK$9, 様式!$C$125,様式!$D$123)</f>
        <v>#VALUE!</v>
      </c>
      <c r="G692" t="e">
        <f>IF(A692&lt;様式!$AK$9, 様式!$C$125,様式!$D$123)</f>
        <v>#VALUE!</v>
      </c>
    </row>
    <row r="693" spans="1:8" x14ac:dyDescent="0.5">
      <c r="A693" s="1">
        <v>44247</v>
      </c>
      <c r="B693" s="2">
        <v>2</v>
      </c>
      <c r="C693" s="2">
        <v>20</v>
      </c>
      <c r="D693" s="3" t="s">
        <v>15</v>
      </c>
      <c r="F693" t="e">
        <f>IF(A693&lt;様式!$AK$9, 様式!$C$125,様式!$D$123)</f>
        <v>#VALUE!</v>
      </c>
      <c r="G693" t="e">
        <f>IF(A693&lt;様式!$AK$9, 様式!$C$125,様式!$D$123)</f>
        <v>#VALUE!</v>
      </c>
    </row>
    <row r="694" spans="1:8" x14ac:dyDescent="0.5">
      <c r="A694" s="1">
        <v>44248</v>
      </c>
      <c r="B694" s="2">
        <v>2</v>
      </c>
      <c r="C694" s="2">
        <v>21</v>
      </c>
      <c r="D694" s="4" t="s">
        <v>3</v>
      </c>
      <c r="F694" t="e">
        <f>IF(A694&lt;様式!$AK$9, 様式!$C$125,様式!$D$123)</f>
        <v>#VALUE!</v>
      </c>
      <c r="G694" t="e">
        <f>IF(A694&lt;様式!$AK$9, 様式!$C$125,様式!$D$123)</f>
        <v>#VALUE!</v>
      </c>
    </row>
    <row r="695" spans="1:8" x14ac:dyDescent="0.5">
      <c r="A695" s="1">
        <v>44249</v>
      </c>
      <c r="B695" s="2">
        <v>2</v>
      </c>
      <c r="C695" s="2">
        <v>22</v>
      </c>
      <c r="D695" s="2" t="s">
        <v>1</v>
      </c>
      <c r="F695" t="e">
        <f>IF(A695&lt;様式!$AK$9, 様式!$C$125,様式!$D$123)</f>
        <v>#VALUE!</v>
      </c>
      <c r="G695" t="e">
        <f>IF(A695&lt;様式!$AK$9, 様式!$C$125,様式!$D$123)</f>
        <v>#VALUE!</v>
      </c>
    </row>
    <row r="696" spans="1:8" x14ac:dyDescent="0.5">
      <c r="A696" s="1">
        <v>44250</v>
      </c>
      <c r="B696" s="2">
        <v>2</v>
      </c>
      <c r="C696" s="2">
        <v>23</v>
      </c>
      <c r="D696" s="2" t="s">
        <v>10</v>
      </c>
      <c r="E696" s="7" t="s">
        <v>33</v>
      </c>
      <c r="F696" s="2" t="s">
        <v>67</v>
      </c>
      <c r="G696" s="2" t="s">
        <v>67</v>
      </c>
      <c r="H696" s="2" t="s">
        <v>35</v>
      </c>
    </row>
    <row r="697" spans="1:8" x14ac:dyDescent="0.5">
      <c r="A697" s="1">
        <v>44251</v>
      </c>
      <c r="B697" s="2">
        <v>2</v>
      </c>
      <c r="C697" s="2">
        <v>24</v>
      </c>
      <c r="D697" s="2" t="s">
        <v>12</v>
      </c>
      <c r="F697" t="e">
        <f>IF(A697&lt;様式!$AK$9, 様式!$C$125,様式!$D$123)</f>
        <v>#VALUE!</v>
      </c>
      <c r="G697" t="e">
        <f>IF(A697&lt;様式!$AK$9, 様式!$C$125,様式!$D$123)</f>
        <v>#VALUE!</v>
      </c>
    </row>
    <row r="698" spans="1:8" x14ac:dyDescent="0.5">
      <c r="A698" s="1">
        <v>44252</v>
      </c>
      <c r="B698" s="2">
        <v>2</v>
      </c>
      <c r="C698" s="2">
        <v>25</v>
      </c>
      <c r="D698" s="2" t="s">
        <v>13</v>
      </c>
      <c r="F698" t="e">
        <f>IF(A698&lt;様式!$AK$9, 様式!$C$125,様式!$D$123)</f>
        <v>#VALUE!</v>
      </c>
      <c r="G698" t="e">
        <f>IF(A698&lt;様式!$AK$9, 様式!$C$125,様式!$D$123)</f>
        <v>#VALUE!</v>
      </c>
    </row>
    <row r="699" spans="1:8" x14ac:dyDescent="0.5">
      <c r="A699" s="1">
        <v>44253</v>
      </c>
      <c r="B699" s="2">
        <v>2</v>
      </c>
      <c r="C699" s="2">
        <v>26</v>
      </c>
      <c r="D699" s="2" t="s">
        <v>14</v>
      </c>
      <c r="F699" t="e">
        <f>IF(A699&lt;様式!$AK$9, 様式!$C$125,様式!$D$123)</f>
        <v>#VALUE!</v>
      </c>
      <c r="G699" t="e">
        <f>IF(A699&lt;様式!$AK$9, 様式!$C$125,様式!$D$123)</f>
        <v>#VALUE!</v>
      </c>
    </row>
    <row r="700" spans="1:8" x14ac:dyDescent="0.5">
      <c r="A700" s="1">
        <v>44254</v>
      </c>
      <c r="B700" s="2">
        <v>2</v>
      </c>
      <c r="C700" s="2">
        <v>27</v>
      </c>
      <c r="D700" s="3" t="s">
        <v>15</v>
      </c>
      <c r="F700" t="e">
        <f>IF(A700&lt;様式!$AK$9, 様式!$C$125,様式!$D$123)</f>
        <v>#VALUE!</v>
      </c>
      <c r="G700" t="e">
        <f>IF(A700&lt;様式!$AK$9, 様式!$C$125,様式!$D$123)</f>
        <v>#VALUE!</v>
      </c>
    </row>
    <row r="701" spans="1:8" x14ac:dyDescent="0.5">
      <c r="A701" s="1">
        <v>44255</v>
      </c>
      <c r="B701" s="2">
        <v>2</v>
      </c>
      <c r="C701" s="2">
        <v>28</v>
      </c>
      <c r="D701" s="4" t="s">
        <v>3</v>
      </c>
      <c r="F701" t="e">
        <f>IF(A701&lt;様式!$AK$9, 様式!$C$125,様式!$D$123)</f>
        <v>#VALUE!</v>
      </c>
      <c r="G701" t="e">
        <f>IF(A701&lt;様式!$AK$9, 様式!$C$125,様式!$D$123)</f>
        <v>#VALUE!</v>
      </c>
    </row>
    <row r="702" spans="1:8" x14ac:dyDescent="0.5">
      <c r="A702" s="1">
        <v>44256</v>
      </c>
      <c r="B702" s="2">
        <v>3</v>
      </c>
      <c r="C702" s="2">
        <v>1</v>
      </c>
      <c r="D702" s="2" t="s">
        <v>1</v>
      </c>
      <c r="F702" t="e">
        <f>IF(A702&lt;様式!$AK$9, 様式!$C$125,様式!$D$123)</f>
        <v>#VALUE!</v>
      </c>
      <c r="G702" t="e">
        <f>IF(A702&lt;様式!$AK$9, 様式!$C$125,様式!$D$123)</f>
        <v>#VALUE!</v>
      </c>
    </row>
    <row r="703" spans="1:8" x14ac:dyDescent="0.5">
      <c r="A703" s="1">
        <v>44257</v>
      </c>
      <c r="B703" s="2">
        <v>3</v>
      </c>
      <c r="C703" s="2">
        <v>2</v>
      </c>
      <c r="D703" s="2" t="s">
        <v>10</v>
      </c>
      <c r="F703" t="e">
        <f>IF(A703&lt;様式!$AK$9, 様式!$C$125,様式!$D$123)</f>
        <v>#VALUE!</v>
      </c>
      <c r="G703" t="e">
        <f>IF(A703&lt;様式!$AK$9, 様式!$C$125,様式!$D$123)</f>
        <v>#VALUE!</v>
      </c>
    </row>
    <row r="704" spans="1:8" x14ac:dyDescent="0.5">
      <c r="A704" s="1">
        <v>44258</v>
      </c>
      <c r="B704" s="2">
        <v>3</v>
      </c>
      <c r="C704" s="2">
        <v>3</v>
      </c>
      <c r="D704" s="2" t="s">
        <v>12</v>
      </c>
      <c r="F704" t="e">
        <f>IF(A704&lt;様式!$AK$9, 様式!$C$125,様式!$D$123)</f>
        <v>#VALUE!</v>
      </c>
      <c r="G704" t="e">
        <f>IF(A704&lt;様式!$AK$9, 様式!$C$125,様式!$D$123)</f>
        <v>#VALUE!</v>
      </c>
    </row>
    <row r="705" spans="1:7" x14ac:dyDescent="0.5">
      <c r="A705" s="1">
        <v>44259</v>
      </c>
      <c r="B705" s="2">
        <v>3</v>
      </c>
      <c r="C705" s="2">
        <v>4</v>
      </c>
      <c r="D705" s="2" t="s">
        <v>13</v>
      </c>
      <c r="F705" t="e">
        <f>IF(A705&lt;様式!$AK$9, 様式!$C$125,様式!$D$123)</f>
        <v>#VALUE!</v>
      </c>
      <c r="G705" t="e">
        <f>IF(A705&lt;様式!$AK$9, 様式!$C$125,様式!$D$123)</f>
        <v>#VALUE!</v>
      </c>
    </row>
    <row r="706" spans="1:7" x14ac:dyDescent="0.5">
      <c r="A706" s="1">
        <v>44260</v>
      </c>
      <c r="B706" s="2">
        <v>3</v>
      </c>
      <c r="C706" s="2">
        <v>5</v>
      </c>
      <c r="D706" s="2" t="s">
        <v>14</v>
      </c>
      <c r="F706" t="e">
        <f>IF(A706&lt;様式!$AK$9, 様式!$C$125,様式!$D$123)</f>
        <v>#VALUE!</v>
      </c>
      <c r="G706" t="e">
        <f>IF(A706&lt;様式!$AK$9, 様式!$C$125,様式!$D$123)</f>
        <v>#VALUE!</v>
      </c>
    </row>
    <row r="707" spans="1:7" x14ac:dyDescent="0.5">
      <c r="A707" s="1">
        <v>44261</v>
      </c>
      <c r="B707" s="2">
        <v>3</v>
      </c>
      <c r="C707" s="2">
        <v>6</v>
      </c>
      <c r="D707" s="3" t="s">
        <v>15</v>
      </c>
      <c r="F707" t="e">
        <f>IF(A707&lt;様式!$AK$9, 様式!$C$125,様式!$D$123)</f>
        <v>#VALUE!</v>
      </c>
      <c r="G707" t="e">
        <f>IF(A707&lt;様式!$AK$9, 様式!$C$125,様式!$D$123)</f>
        <v>#VALUE!</v>
      </c>
    </row>
    <row r="708" spans="1:7" x14ac:dyDescent="0.5">
      <c r="A708" s="1">
        <v>44262</v>
      </c>
      <c r="B708" s="2">
        <v>3</v>
      </c>
      <c r="C708" s="2">
        <v>7</v>
      </c>
      <c r="D708" s="4" t="s">
        <v>3</v>
      </c>
      <c r="F708" t="e">
        <f>IF(A708&lt;様式!$AK$9, 様式!$C$125,様式!$D$123)</f>
        <v>#VALUE!</v>
      </c>
      <c r="G708" t="e">
        <f>IF(A708&lt;様式!$AK$9, 様式!$C$125,様式!$D$123)</f>
        <v>#VALUE!</v>
      </c>
    </row>
    <row r="709" spans="1:7" x14ac:dyDescent="0.5">
      <c r="A709" s="1">
        <v>44263</v>
      </c>
      <c r="B709" s="2">
        <v>3</v>
      </c>
      <c r="C709" s="2">
        <v>8</v>
      </c>
      <c r="D709" s="2" t="s">
        <v>1</v>
      </c>
      <c r="F709" t="e">
        <f>IF(A709&lt;様式!$AK$9, 様式!$C$125,様式!$D$123)</f>
        <v>#VALUE!</v>
      </c>
      <c r="G709" t="e">
        <f>IF(A709&lt;様式!$AK$9, 様式!$C$125,様式!$D$123)</f>
        <v>#VALUE!</v>
      </c>
    </row>
    <row r="710" spans="1:7" x14ac:dyDescent="0.5">
      <c r="A710" s="1">
        <v>44264</v>
      </c>
      <c r="B710" s="2">
        <v>3</v>
      </c>
      <c r="C710" s="2">
        <v>9</v>
      </c>
      <c r="D710" s="2" t="s">
        <v>10</v>
      </c>
      <c r="F710" t="e">
        <f>IF(A710&lt;様式!$AK$9, 様式!$C$125,様式!$D$123)</f>
        <v>#VALUE!</v>
      </c>
      <c r="G710" t="e">
        <f>IF(A710&lt;様式!$AK$9, 様式!$C$125,様式!$D$123)</f>
        <v>#VALUE!</v>
      </c>
    </row>
    <row r="711" spans="1:7" x14ac:dyDescent="0.5">
      <c r="A711" s="1">
        <v>44265</v>
      </c>
      <c r="B711" s="2">
        <v>3</v>
      </c>
      <c r="C711" s="2">
        <v>10</v>
      </c>
      <c r="D711" s="2" t="s">
        <v>12</v>
      </c>
      <c r="F711" t="e">
        <f>IF(A711&lt;様式!$AK$9, 様式!$C$125,様式!$D$123)</f>
        <v>#VALUE!</v>
      </c>
      <c r="G711" t="e">
        <f>IF(A711&lt;様式!$AK$9, 様式!$C$125,様式!$D$123)</f>
        <v>#VALUE!</v>
      </c>
    </row>
    <row r="712" spans="1:7" x14ac:dyDescent="0.5">
      <c r="A712" s="1">
        <v>44266</v>
      </c>
      <c r="B712" s="2">
        <v>3</v>
      </c>
      <c r="C712" s="2">
        <v>11</v>
      </c>
      <c r="D712" s="2" t="s">
        <v>13</v>
      </c>
      <c r="F712" t="e">
        <f>IF(A712&lt;様式!$AK$9, 様式!$C$125,様式!$D$123)</f>
        <v>#VALUE!</v>
      </c>
      <c r="G712" t="e">
        <f>IF(A712&lt;様式!$AK$9, 様式!$C$125,様式!$D$123)</f>
        <v>#VALUE!</v>
      </c>
    </row>
    <row r="713" spans="1:7" x14ac:dyDescent="0.5">
      <c r="A713" s="1">
        <v>44267</v>
      </c>
      <c r="B713" s="2">
        <v>3</v>
      </c>
      <c r="C713" s="2">
        <v>12</v>
      </c>
      <c r="D713" s="2" t="s">
        <v>14</v>
      </c>
      <c r="F713" t="e">
        <f>IF(A713&lt;様式!$AK$9, 様式!$C$125,様式!$D$123)</f>
        <v>#VALUE!</v>
      </c>
      <c r="G713" t="e">
        <f>IF(A713&lt;様式!$AK$9, 様式!$C$125,様式!$D$123)</f>
        <v>#VALUE!</v>
      </c>
    </row>
    <row r="714" spans="1:7" x14ac:dyDescent="0.5">
      <c r="A714" s="1">
        <v>44268</v>
      </c>
      <c r="B714" s="2">
        <v>3</v>
      </c>
      <c r="C714" s="2">
        <v>13</v>
      </c>
      <c r="D714" s="3" t="s">
        <v>15</v>
      </c>
      <c r="F714" t="e">
        <f>IF(A714&lt;様式!$AK$9, 様式!$C$125,様式!$D$123)</f>
        <v>#VALUE!</v>
      </c>
      <c r="G714" t="e">
        <f>IF(A714&lt;様式!$AK$9, 様式!$C$125,様式!$D$123)</f>
        <v>#VALUE!</v>
      </c>
    </row>
    <row r="715" spans="1:7" x14ac:dyDescent="0.5">
      <c r="A715" s="1">
        <v>44269</v>
      </c>
      <c r="B715" s="2">
        <v>3</v>
      </c>
      <c r="C715" s="2">
        <v>14</v>
      </c>
      <c r="D715" s="4" t="s">
        <v>3</v>
      </c>
      <c r="F715" t="e">
        <f>IF(A715&lt;様式!$AK$9, 様式!$C$125,様式!$D$123)</f>
        <v>#VALUE!</v>
      </c>
      <c r="G715" t="e">
        <f>IF(A715&lt;様式!$AK$9, 様式!$C$125,様式!$D$123)</f>
        <v>#VALUE!</v>
      </c>
    </row>
    <row r="716" spans="1:7" x14ac:dyDescent="0.5">
      <c r="A716" s="1">
        <v>44270</v>
      </c>
      <c r="B716" s="2">
        <v>3</v>
      </c>
      <c r="C716" s="2">
        <v>15</v>
      </c>
      <c r="D716" s="2" t="s">
        <v>1</v>
      </c>
      <c r="F716" t="e">
        <f>IF(A716&lt;様式!$AK$9, 様式!$C$125,様式!$D$123)</f>
        <v>#VALUE!</v>
      </c>
      <c r="G716" t="e">
        <f>IF(A716&lt;様式!$AK$9, 様式!$C$125,様式!$D$123)</f>
        <v>#VALUE!</v>
      </c>
    </row>
    <row r="717" spans="1:7" x14ac:dyDescent="0.5">
      <c r="A717" s="1">
        <v>44271</v>
      </c>
      <c r="B717" s="2">
        <v>3</v>
      </c>
      <c r="C717" s="2">
        <v>16</v>
      </c>
      <c r="D717" s="2" t="s">
        <v>10</v>
      </c>
      <c r="F717" t="e">
        <f>IF(A717&lt;様式!$AK$9, 様式!$C$125,様式!$D$123)</f>
        <v>#VALUE!</v>
      </c>
      <c r="G717" t="e">
        <f>IF(A717&lt;様式!$AK$9, 様式!$C$125,様式!$D$123)</f>
        <v>#VALUE!</v>
      </c>
    </row>
    <row r="718" spans="1:7" x14ac:dyDescent="0.5">
      <c r="A718" s="1">
        <v>44272</v>
      </c>
      <c r="B718" s="2">
        <v>3</v>
      </c>
      <c r="C718" s="2">
        <v>17</v>
      </c>
      <c r="D718" s="2" t="s">
        <v>12</v>
      </c>
      <c r="F718" t="e">
        <f>IF(A718&lt;様式!$AK$9, 様式!$C$125,様式!$D$123)</f>
        <v>#VALUE!</v>
      </c>
      <c r="G718" t="e">
        <f>IF(A718&lt;様式!$AK$9, 様式!$C$125,様式!$D$123)</f>
        <v>#VALUE!</v>
      </c>
    </row>
    <row r="719" spans="1:7" x14ac:dyDescent="0.5">
      <c r="A719" s="1">
        <v>44273</v>
      </c>
      <c r="B719" s="2">
        <v>3</v>
      </c>
      <c r="C719" s="2">
        <v>18</v>
      </c>
      <c r="D719" s="2" t="s">
        <v>13</v>
      </c>
      <c r="F719" t="e">
        <f>IF(A719&lt;様式!$AK$9, 様式!$C$125,様式!$D$123)</f>
        <v>#VALUE!</v>
      </c>
      <c r="G719" t="e">
        <f>IF(A719&lt;様式!$AK$9, 様式!$C$125,様式!$D$123)</f>
        <v>#VALUE!</v>
      </c>
    </row>
    <row r="720" spans="1:7" x14ac:dyDescent="0.5">
      <c r="A720" s="1">
        <v>44274</v>
      </c>
      <c r="B720" s="2">
        <v>3</v>
      </c>
      <c r="C720" s="2">
        <v>19</v>
      </c>
      <c r="D720" s="2" t="s">
        <v>14</v>
      </c>
      <c r="F720" t="e">
        <f>IF(A720&lt;様式!$AK$9, 様式!$C$125,様式!$D$123)</f>
        <v>#VALUE!</v>
      </c>
      <c r="G720" t="e">
        <f>IF(A720&lt;様式!$AK$9, 様式!$C$125,様式!$D$123)</f>
        <v>#VALUE!</v>
      </c>
    </row>
    <row r="721" spans="1:8" x14ac:dyDescent="0.5">
      <c r="A721" s="1">
        <v>44275</v>
      </c>
      <c r="B721" s="2">
        <v>3</v>
      </c>
      <c r="C721" s="2">
        <v>20</v>
      </c>
      <c r="D721" s="3" t="s">
        <v>15</v>
      </c>
      <c r="F721" t="e">
        <f>IF(A721&lt;様式!$AK$9, 様式!$C$125,様式!$D$123)</f>
        <v>#VALUE!</v>
      </c>
      <c r="G721" t="e">
        <f>IF(A721&lt;様式!$AK$9, 様式!$C$125,様式!$D$123)</f>
        <v>#VALUE!</v>
      </c>
    </row>
    <row r="722" spans="1:8" x14ac:dyDescent="0.5">
      <c r="A722" s="1">
        <v>44276</v>
      </c>
      <c r="B722" s="2">
        <v>3</v>
      </c>
      <c r="C722" s="2">
        <v>21</v>
      </c>
      <c r="D722" s="4" t="s">
        <v>3</v>
      </c>
      <c r="E722" t="s">
        <v>29</v>
      </c>
      <c r="F722" s="2" t="e">
        <f>IF(A722&lt;様式!$AK$9, 様式!$C$125,様式!$D$123)</f>
        <v>#VALUE!</v>
      </c>
      <c r="G722" s="2" t="e">
        <f>IF(A722&lt;様式!$AK$9, 様式!$C$125,様式!$D$123)</f>
        <v>#VALUE!</v>
      </c>
      <c r="H722" s="2" t="s">
        <v>35</v>
      </c>
    </row>
    <row r="723" spans="1:8" x14ac:dyDescent="0.5">
      <c r="A723" s="1">
        <v>44277</v>
      </c>
      <c r="B723" s="2">
        <v>3</v>
      </c>
      <c r="C723" s="2">
        <v>22</v>
      </c>
      <c r="D723" s="2" t="s">
        <v>1</v>
      </c>
      <c r="E723" s="7" t="s">
        <v>30</v>
      </c>
      <c r="F723" s="2" t="s">
        <v>67</v>
      </c>
      <c r="G723" s="2" t="s">
        <v>67</v>
      </c>
      <c r="H723" s="2" t="s">
        <v>35</v>
      </c>
    </row>
    <row r="724" spans="1:8" x14ac:dyDescent="0.5">
      <c r="A724" s="1">
        <v>44278</v>
      </c>
      <c r="B724" s="2">
        <v>3</v>
      </c>
      <c r="C724" s="2">
        <v>23</v>
      </c>
      <c r="D724" s="2" t="s">
        <v>10</v>
      </c>
      <c r="F724" t="e">
        <f>IF(A724&lt;様式!$AK$9, 様式!$C$125,様式!$D$123)</f>
        <v>#VALUE!</v>
      </c>
      <c r="G724" t="e">
        <f>IF(A724&lt;様式!$AK$9, 様式!$C$125,様式!$D$123)</f>
        <v>#VALUE!</v>
      </c>
    </row>
    <row r="725" spans="1:8" x14ac:dyDescent="0.5">
      <c r="A725" s="1">
        <v>44279</v>
      </c>
      <c r="B725" s="2">
        <v>3</v>
      </c>
      <c r="C725" s="2">
        <v>24</v>
      </c>
      <c r="D725" s="2" t="s">
        <v>12</v>
      </c>
      <c r="F725" t="e">
        <f>IF(A725&lt;様式!$AK$9, 様式!$C$125,様式!$D$123)</f>
        <v>#VALUE!</v>
      </c>
      <c r="G725" t="e">
        <f>IF(A725&lt;様式!$AK$9, 様式!$C$125,様式!$D$123)</f>
        <v>#VALUE!</v>
      </c>
    </row>
    <row r="726" spans="1:8" x14ac:dyDescent="0.5">
      <c r="A726" s="1">
        <v>44280</v>
      </c>
      <c r="B726" s="2">
        <v>3</v>
      </c>
      <c r="C726" s="2">
        <v>25</v>
      </c>
      <c r="D726" s="2" t="s">
        <v>13</v>
      </c>
      <c r="F726" t="e">
        <f>IF(A726&lt;様式!$AK$9, 様式!$C$125,様式!$D$123)</f>
        <v>#VALUE!</v>
      </c>
      <c r="G726" t="e">
        <f>IF(A726&lt;様式!$AK$9, 様式!$C$125,様式!$D$123)</f>
        <v>#VALUE!</v>
      </c>
    </row>
    <row r="727" spans="1:8" x14ac:dyDescent="0.5">
      <c r="A727" s="1">
        <v>44281</v>
      </c>
      <c r="B727" s="2">
        <v>3</v>
      </c>
      <c r="C727" s="2">
        <v>26</v>
      </c>
      <c r="D727" s="2" t="s">
        <v>14</v>
      </c>
      <c r="F727" t="e">
        <f>IF(A727&lt;様式!$AK$9, 様式!$C$125,様式!$D$123)</f>
        <v>#VALUE!</v>
      </c>
      <c r="G727" t="e">
        <f>IF(A727&lt;様式!$AK$9, 様式!$C$125,様式!$D$123)</f>
        <v>#VALUE!</v>
      </c>
    </row>
    <row r="728" spans="1:8" x14ac:dyDescent="0.5">
      <c r="A728" s="1">
        <v>44282</v>
      </c>
      <c r="B728" s="2">
        <v>3</v>
      </c>
      <c r="C728" s="2">
        <v>27</v>
      </c>
      <c r="D728" s="3" t="s">
        <v>15</v>
      </c>
      <c r="F728" t="e">
        <f>IF(A728&lt;様式!$AK$9, 様式!$C$125,様式!$D$123)</f>
        <v>#VALUE!</v>
      </c>
      <c r="G728" t="e">
        <f>IF(A728&lt;様式!$AK$9, 様式!$C$125,様式!$D$123)</f>
        <v>#VALUE!</v>
      </c>
    </row>
    <row r="729" spans="1:8" x14ac:dyDescent="0.5">
      <c r="A729" s="1">
        <v>44283</v>
      </c>
      <c r="B729" s="2">
        <v>3</v>
      </c>
      <c r="C729" s="2">
        <v>28</v>
      </c>
      <c r="D729" s="4" t="s">
        <v>3</v>
      </c>
      <c r="F729" t="e">
        <f>IF(A729&lt;様式!$AK$9, 様式!$C$125,様式!$D$123)</f>
        <v>#VALUE!</v>
      </c>
      <c r="G729" t="e">
        <f>IF(A729&lt;様式!$AK$9, 様式!$C$125,様式!$D$123)</f>
        <v>#VALUE!</v>
      </c>
    </row>
    <row r="730" spans="1:8" x14ac:dyDescent="0.5">
      <c r="A730" s="1">
        <v>44284</v>
      </c>
      <c r="B730" s="2">
        <v>3</v>
      </c>
      <c r="C730" s="2">
        <v>29</v>
      </c>
      <c r="D730" s="2" t="s">
        <v>1</v>
      </c>
      <c r="F730" t="e">
        <f>IF(A730&lt;様式!$AK$9, 様式!$C$125,様式!$D$123)</f>
        <v>#VALUE!</v>
      </c>
      <c r="G730" t="e">
        <f>IF(A730&lt;様式!$AK$9, 様式!$C$125,様式!$D$123)</f>
        <v>#VALUE!</v>
      </c>
    </row>
    <row r="731" spans="1:8" x14ac:dyDescent="0.5">
      <c r="A731" s="1">
        <v>44285</v>
      </c>
      <c r="B731" s="2">
        <v>3</v>
      </c>
      <c r="C731" s="2">
        <v>30</v>
      </c>
      <c r="D731" s="2" t="s">
        <v>10</v>
      </c>
      <c r="F731" t="e">
        <f>IF(A731&lt;様式!$AK$9, 様式!$C$125,様式!$D$123)</f>
        <v>#VALUE!</v>
      </c>
      <c r="G731" t="e">
        <f>IF(A731&lt;様式!$AK$9, 様式!$C$125,様式!$D$123)</f>
        <v>#VALUE!</v>
      </c>
    </row>
    <row r="732" spans="1:8" x14ac:dyDescent="0.5">
      <c r="A732" s="1">
        <v>44286</v>
      </c>
      <c r="B732" s="2">
        <v>3</v>
      </c>
      <c r="C732" s="2">
        <v>31</v>
      </c>
      <c r="D732" s="2" t="s">
        <v>12</v>
      </c>
      <c r="F732" t="e">
        <f>IF(A732&lt;様式!$AK$9, 様式!$C$125,様式!$D$123)</f>
        <v>#VALUE!</v>
      </c>
      <c r="G732" t="e">
        <f>IF(A732&lt;様式!$AK$9, 様式!$C$125,様式!$D$123)</f>
        <v>#VALUE!</v>
      </c>
    </row>
    <row r="744" spans="1:8" x14ac:dyDescent="0.5">
      <c r="A744" s="8"/>
      <c r="B744" s="9"/>
      <c r="C744" s="9"/>
      <c r="D744" s="9"/>
      <c r="E744" s="6"/>
      <c r="F744" s="6"/>
      <c r="G744" s="6"/>
      <c r="H744" s="6"/>
    </row>
  </sheetData>
  <autoFilter ref="A1:H744"/>
  <phoneticPr fontId="2"/>
  <pageMargins left="0.9055118110236221" right="0.5118110236220472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祝日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下村　武志</dc:creator>
  <cp:lastModifiedBy>大分市</cp:lastModifiedBy>
  <cp:lastPrinted>2020-03-31T00:36:04Z</cp:lastPrinted>
  <dcterms:created xsi:type="dcterms:W3CDTF">2020-03-31T00:41:40Z</dcterms:created>
  <dcterms:modified xsi:type="dcterms:W3CDTF">2020-04-01T06:18:55Z</dcterms:modified>
</cp:coreProperties>
</file>