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7605" activeTab="0"/>
  </bookViews>
  <sheets>
    <sheet name="収支報告書" sheetId="1" r:id="rId1"/>
    <sheet name="②別紙（協定参加者別細目）" sheetId="2" r:id="rId2"/>
    <sheet name="③支払内訳表" sheetId="3" r:id="rId3"/>
  </sheets>
  <definedNames>
    <definedName name="_xlnm.Print_Area" localSheetId="1">'②別紙（協定参加者別細目）'!$A$9:$G$103</definedName>
    <definedName name="_xlnm.Print_Area" localSheetId="2">'③支払内訳表'!$A$1:$K$69</definedName>
    <definedName name="_xlnm.Print_Area" localSheetId="0">'収支報告書'!$A$1:$G$41</definedName>
    <definedName name="_xlnm.Print_Titles" localSheetId="1">'②別紙（協定参加者別細目）'!$9:$13</definedName>
  </definedNames>
  <calcPr fullCalcOnLoad="1"/>
</workbook>
</file>

<file path=xl/sharedStrings.xml><?xml version="1.0" encoding="utf-8"?>
<sst xmlns="http://schemas.openxmlformats.org/spreadsheetml/2006/main" count="225" uniqueCount="70">
  <si>
    <t>協定参加者名</t>
  </si>
  <si>
    <t>個人配分分</t>
  </si>
  <si>
    <t>支出項目</t>
  </si>
  <si>
    <t>　</t>
  </si>
  <si>
    <t>配分等の基礎</t>
  </si>
  <si>
    <t>共同取組活動分</t>
  </si>
  <si>
    <t>　① 役員手当</t>
  </si>
  <si>
    <t>　② 集落会合費</t>
  </si>
  <si>
    <t>　⑤ 共有機械取得費</t>
  </si>
  <si>
    <t>　③ 水路 ・農道管理費</t>
  </si>
  <si>
    <t>　④ 多面的機能費</t>
  </si>
  <si>
    <t>端数調整分</t>
  </si>
  <si>
    <t>番号</t>
  </si>
  <si>
    <t>支払月日</t>
  </si>
  <si>
    <t>　　　　．</t>
  </si>
  <si>
    <t>金額</t>
  </si>
  <si>
    <t>①欄の金額</t>
  </si>
  <si>
    <t>（単位：円）</t>
  </si>
  <si>
    <t>②欄の金額</t>
  </si>
  <si>
    <t>内　　　　　訳</t>
  </si>
  <si>
    <t>③欄の金額</t>
  </si>
  <si>
    <t>④欄の金額</t>
  </si>
  <si>
    <t>⑤欄の金額</t>
  </si>
  <si>
    <t>⑥欄の金額</t>
  </si>
  <si>
    <t>金　　額</t>
  </si>
  <si>
    <t>役　　職</t>
  </si>
  <si>
    <t>氏　　　　名</t>
  </si>
  <si>
    <t>備　　　考</t>
  </si>
  <si>
    <t>合　　計</t>
  </si>
  <si>
    <t>集落名（　　　　　　　　　　　　　　　　　　　　）</t>
  </si>
  <si>
    <t>支　　払　　内　　訳　　書</t>
  </si>
  <si>
    <t>令和　　　年　　月　　日</t>
  </si>
  <si>
    <t>大分市長　佐藤　樹一郎　殿</t>
  </si>
  <si>
    <t>令和　　年度中山間地域等直接支払交付金収支報告書</t>
  </si>
  <si>
    <t>１　　交付金に係る配分額及び共同取組活動の支出額</t>
  </si>
  <si>
    <t>　　　（１）配分総額</t>
  </si>
  <si>
    <t>①個人配分分</t>
  </si>
  <si>
    <t>②共同取組活動分</t>
  </si>
  <si>
    <t>面積・単価で案分</t>
  </si>
  <si>
    <t>該当するものを○で囲む
均等割り　・　面積割（単価加味）
・その他（　　　　　　　　　　　　　）</t>
  </si>
  <si>
    <t>　　　（２）共同取組活動支出額</t>
  </si>
  <si>
    <t>備考</t>
  </si>
  <si>
    <t>①役員手当</t>
  </si>
  <si>
    <t>②集落会合費</t>
  </si>
  <si>
    <t>③水路・農道管理費</t>
  </si>
  <si>
    <t>④多面的機能費</t>
  </si>
  <si>
    <t>⑤共有機械等取得費</t>
  </si>
  <si>
    <t>⑥その他（　　　　　　　　　）</t>
  </si>
  <si>
    <t>総計</t>
  </si>
  <si>
    <t>残（積立）額</t>
  </si>
  <si>
    <t>総額（円）</t>
  </si>
  <si>
    <t>支出額（円）</t>
  </si>
  <si>
    <t>２　　協定参加者別細目</t>
  </si>
  <si>
    <t>※別紙参照</t>
  </si>
  <si>
    <t>別紙</t>
  </si>
  <si>
    <t>収入額①</t>
  </si>
  <si>
    <t>収入額②</t>
  </si>
  <si>
    <t>支出額③</t>
  </si>
  <si>
    <t>合計</t>
  </si>
  <si>
    <t>収入額①+②</t>
  </si>
  <si>
    <t>協定参加者別細目</t>
  </si>
  <si>
    <t>印</t>
  </si>
  <si>
    <t>令和　年1月1日～令和　年12月31日</t>
  </si>
  <si>
    <t>　⑥ その他</t>
  </si>
  <si>
    <t>その他の項目を入力してください。</t>
  </si>
  <si>
    <t>0</t>
  </si>
  <si>
    <t>令和　　年中山間地域等直接支払交付金収支証明書</t>
  </si>
  <si>
    <t>令和　　年　　月　　日に交付した直接支払交付金について、上記のとおり配分及び支出したことを証明する。</t>
  </si>
  <si>
    <t>令和　　年　　月　　日</t>
  </si>
  <si>
    <t>大分市長　　佐藤　樹一郎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</si>
</sst>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);[Red]\(0\)"/>
    <numFmt numFmtId="179" formatCode="#,##0_);[Red]\(#,##0\)"/>
    <numFmt numFmtId="180" formatCode="0_ "/>
    <numFmt numFmtId="181" formatCode="#,##0;&quot;△ &quot;#,##0"/>
    <numFmt numFmtId="182" formatCode="#,###"/>
    <numFmt numFmtId="183" formatCode="&quot;集落名（&quot;####&quot;）&quot;"/>
    <numFmt numFmtId="184" formatCode="&quot;集落名（&quot;#&quot;）&quot;"/>
    <numFmt numFmtId="185" formatCode="&quot;集落名（&quot;@&quot;）&quot;"/>
    <numFmt numFmtId="186" formatCode="&quot;集落名　　（&quot;@&quot;）&quot;"/>
    <numFmt numFmtId="187" formatCode="&quot;集落協定代表者　　（&quot;@&quot;）&quot;"/>
    <numFmt numFmtId="188" formatCode="&quot;集落協定代表者　　　&quot;@"/>
    <numFmt numFmtId="189" formatCode="&quot;集落協定代表者　　　&quot;@\ "/>
    <numFmt numFmtId="190" formatCode="\(@\)"/>
    <numFmt numFmtId="191" formatCode="&quot;過去残（積立）額計　　　&quot;#,##0"/>
    <numFmt numFmtId="192" formatCode="&quot;集落名　　（&quot;#&quot;）&quot;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63"/>
      <name val="ＭＳ Ｐゴシック"/>
      <family val="3"/>
    </font>
    <font>
      <sz val="11"/>
      <color indexed="8"/>
      <name val="Calibri"/>
      <family val="2"/>
    </font>
    <font>
      <b/>
      <sz val="1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b/>
      <sz val="10.5"/>
      <color indexed="8"/>
      <name val="Calibri"/>
      <family val="2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20"/>
      <color indexed="8"/>
      <name val="Calibri"/>
      <family val="2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333333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dotted"/>
      <bottom style="dotted"/>
    </border>
    <border>
      <left style="double"/>
      <right style="double"/>
      <top style="dotted"/>
      <bottom style="dotted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double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tted"/>
      <bottom style="dotted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0" fillId="0" borderId="0">
      <alignment textRotation="45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0" xfId="0" applyFont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76" fontId="0" fillId="0" borderId="10" xfId="0" applyNumberFormat="1" applyBorder="1" applyAlignment="1">
      <alignment vertical="center"/>
    </xf>
    <xf numFmtId="38" fontId="0" fillId="0" borderId="10" xfId="49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Continuous" vertical="center"/>
    </xf>
    <xf numFmtId="0" fontId="0" fillId="0" borderId="21" xfId="0" applyBorder="1" applyAlignment="1">
      <alignment vertical="center"/>
    </xf>
    <xf numFmtId="182" fontId="0" fillId="0" borderId="22" xfId="0" applyNumberFormat="1" applyBorder="1" applyAlignment="1">
      <alignment vertical="center"/>
    </xf>
    <xf numFmtId="182" fontId="0" fillId="0" borderId="23" xfId="0" applyNumberFormat="1" applyBorder="1" applyAlignment="1">
      <alignment vertical="center"/>
    </xf>
    <xf numFmtId="182" fontId="0" fillId="0" borderId="24" xfId="0" applyNumberFormat="1" applyBorder="1" applyAlignment="1">
      <alignment vertical="center"/>
    </xf>
    <xf numFmtId="182" fontId="0" fillId="0" borderId="25" xfId="0" applyNumberFormat="1" applyBorder="1" applyAlignment="1">
      <alignment vertical="center"/>
    </xf>
    <xf numFmtId="182" fontId="0" fillId="0" borderId="26" xfId="0" applyNumberFormat="1" applyBorder="1" applyAlignment="1">
      <alignment vertical="center"/>
    </xf>
    <xf numFmtId="182" fontId="0" fillId="0" borderId="27" xfId="0" applyNumberFormat="1" applyBorder="1" applyAlignment="1">
      <alignment vertical="center"/>
    </xf>
    <xf numFmtId="182" fontId="0" fillId="0" borderId="19" xfId="0" applyNumberFormat="1" applyBorder="1" applyAlignment="1">
      <alignment vertical="center"/>
    </xf>
    <xf numFmtId="182" fontId="0" fillId="0" borderId="20" xfId="0" applyNumberFormat="1" applyBorder="1" applyAlignment="1">
      <alignment vertical="center"/>
    </xf>
    <xf numFmtId="182" fontId="0" fillId="0" borderId="0" xfId="0" applyNumberFormat="1" applyAlignment="1">
      <alignment vertical="center"/>
    </xf>
    <xf numFmtId="182" fontId="0" fillId="0" borderId="17" xfId="0" applyNumberFormat="1" applyBorder="1" applyAlignment="1">
      <alignment horizontal="centerContinuous" vertical="center"/>
    </xf>
    <xf numFmtId="182" fontId="0" fillId="0" borderId="0" xfId="0" applyNumberFormat="1" applyBorder="1" applyAlignment="1">
      <alignment horizontal="centerContinuous" vertical="center"/>
    </xf>
    <xf numFmtId="182" fontId="0" fillId="0" borderId="28" xfId="0" applyNumberFormat="1" applyBorder="1" applyAlignment="1">
      <alignment horizontal="centerContinuous" vertical="center"/>
    </xf>
    <xf numFmtId="182" fontId="0" fillId="0" borderId="13" xfId="0" applyNumberFormat="1" applyBorder="1" applyAlignment="1">
      <alignment horizontal="centerContinuous" vertical="center"/>
    </xf>
    <xf numFmtId="182" fontId="0" fillId="0" borderId="29" xfId="0" applyNumberFormat="1" applyBorder="1" applyAlignment="1">
      <alignment horizontal="centerContinuous" vertical="center"/>
    </xf>
    <xf numFmtId="182" fontId="0" fillId="0" borderId="30" xfId="0" applyNumberFormat="1" applyBorder="1" applyAlignment="1">
      <alignment horizontal="centerContinuous" vertical="center"/>
    </xf>
    <xf numFmtId="182" fontId="0" fillId="0" borderId="31" xfId="0" applyNumberFormat="1" applyBorder="1" applyAlignment="1">
      <alignment vertical="center"/>
    </xf>
    <xf numFmtId="0" fontId="5" fillId="0" borderId="10" xfId="0" applyFont="1" applyBorder="1" applyAlignment="1">
      <alignment horizontal="centerContinuous" vertical="center" wrapText="1"/>
    </xf>
    <xf numFmtId="182" fontId="0" fillId="0" borderId="0" xfId="0" applyNumberFormat="1" applyAlignment="1">
      <alignment horizontal="right" vertical="center"/>
    </xf>
    <xf numFmtId="186" fontId="0" fillId="0" borderId="0" xfId="0" applyNumberFormat="1" applyAlignment="1">
      <alignment horizontal="right" vertical="center"/>
    </xf>
    <xf numFmtId="189" fontId="0" fillId="0" borderId="0" xfId="0" applyNumberFormat="1" applyAlignment="1">
      <alignment horizontal="right" vertical="center"/>
    </xf>
    <xf numFmtId="191" fontId="0" fillId="0" borderId="10" xfId="0" applyNumberFormat="1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182" fontId="0" fillId="0" borderId="33" xfId="0" applyNumberFormat="1" applyBorder="1" applyAlignment="1">
      <alignment vertical="center"/>
    </xf>
    <xf numFmtId="182" fontId="0" fillId="0" borderId="34" xfId="0" applyNumberFormat="1" applyBorder="1" applyAlignment="1">
      <alignment vertical="center"/>
    </xf>
    <xf numFmtId="182" fontId="0" fillId="0" borderId="32" xfId="0" applyNumberFormat="1" applyBorder="1" applyAlignment="1">
      <alignment vertical="center"/>
    </xf>
    <xf numFmtId="0" fontId="7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0" fillId="0" borderId="0" xfId="0" applyNumberFormat="1" applyAlignment="1">
      <alignment horizontal="right" vertical="center"/>
    </xf>
    <xf numFmtId="190" fontId="0" fillId="0" borderId="30" xfId="0" applyNumberFormat="1" applyBorder="1" applyAlignment="1">
      <alignment horizontal="left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Followed Hyperlink" xfId="69"/>
    <cellStyle name="良い" xfId="7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638175</xdr:colOff>
      <xdr:row>15</xdr:row>
      <xdr:rowOff>47625</xdr:rowOff>
    </xdr:from>
    <xdr:to>
      <xdr:col>10</xdr:col>
      <xdr:colOff>276225</xdr:colOff>
      <xdr:row>17</xdr:row>
      <xdr:rowOff>238125</xdr:rowOff>
    </xdr:to>
    <xdr:sp>
      <xdr:nvSpPr>
        <xdr:cNvPr id="1" name="四角形吹き出し 1"/>
        <xdr:cNvSpPr>
          <a:spLocks/>
        </xdr:cNvSpPr>
      </xdr:nvSpPr>
      <xdr:spPr>
        <a:xfrm>
          <a:off x="8001000" y="3790950"/>
          <a:ext cx="1695450" cy="666750"/>
        </a:xfrm>
        <a:prstGeom prst="wedgeRectCallout">
          <a:avLst>
            <a:gd name="adj1" fmla="val -306833"/>
            <a:gd name="adj2" fmla="val 8426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③支払内訳表を記入すれば、各項目の合計が自動的に入力されます。</a:t>
          </a:r>
        </a:p>
      </xdr:txBody>
    </xdr:sp>
    <xdr:clientData fPrintsWithSheet="0"/>
  </xdr:twoCellAnchor>
  <xdr:twoCellAnchor>
    <xdr:from>
      <xdr:col>4</xdr:col>
      <xdr:colOff>1323975</xdr:colOff>
      <xdr:row>3</xdr:row>
      <xdr:rowOff>9525</xdr:rowOff>
    </xdr:from>
    <xdr:to>
      <xdr:col>6</xdr:col>
      <xdr:colOff>276225</xdr:colOff>
      <xdr:row>5</xdr:row>
      <xdr:rowOff>28575</xdr:rowOff>
    </xdr:to>
    <xdr:sp>
      <xdr:nvSpPr>
        <xdr:cNvPr id="2" name="フレーム 2"/>
        <xdr:cNvSpPr>
          <a:spLocks/>
        </xdr:cNvSpPr>
      </xdr:nvSpPr>
      <xdr:spPr>
        <a:xfrm>
          <a:off x="4067175" y="723900"/>
          <a:ext cx="2886075" cy="495300"/>
        </a:xfrm>
        <a:custGeom>
          <a:pathLst>
            <a:path h="492836" w="2565273">
              <a:moveTo>
                <a:pt x="0" y="0"/>
              </a:moveTo>
              <a:lnTo>
                <a:pt x="2565273" y="0"/>
              </a:lnTo>
              <a:lnTo>
                <a:pt x="2565273" y="492836"/>
              </a:lnTo>
              <a:lnTo>
                <a:pt x="0" y="492836"/>
              </a:lnTo>
              <a:lnTo>
                <a:pt x="0" y="0"/>
              </a:lnTo>
              <a:close/>
              <a:moveTo>
                <a:pt x="0" y="0"/>
              </a:moveTo>
              <a:lnTo>
                <a:pt x="12636" y="12636"/>
              </a:lnTo>
              <a:lnTo>
                <a:pt x="12636" y="480200"/>
              </a:lnTo>
              <a:lnTo>
                <a:pt x="2552637" y="480200"/>
              </a:lnTo>
              <a:lnTo>
                <a:pt x="2552637" y="12636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5</xdr:col>
      <xdr:colOff>9525</xdr:colOff>
      <xdr:row>17</xdr:row>
      <xdr:rowOff>9525</xdr:rowOff>
    </xdr:from>
    <xdr:to>
      <xdr:col>6</xdr:col>
      <xdr:colOff>9525</xdr:colOff>
      <xdr:row>22</xdr:row>
      <xdr:rowOff>238125</xdr:rowOff>
    </xdr:to>
    <xdr:sp>
      <xdr:nvSpPr>
        <xdr:cNvPr id="3" name="フレーム 8"/>
        <xdr:cNvSpPr>
          <a:spLocks/>
        </xdr:cNvSpPr>
      </xdr:nvSpPr>
      <xdr:spPr>
        <a:xfrm>
          <a:off x="4076700" y="4229100"/>
          <a:ext cx="2609850" cy="1419225"/>
        </a:xfrm>
        <a:custGeom>
          <a:pathLst>
            <a:path h="1430488" w="2334020">
              <a:moveTo>
                <a:pt x="0" y="0"/>
              </a:moveTo>
              <a:lnTo>
                <a:pt x="2334020" y="0"/>
              </a:lnTo>
              <a:lnTo>
                <a:pt x="2334020" y="1430488"/>
              </a:lnTo>
              <a:lnTo>
                <a:pt x="0" y="1430488"/>
              </a:lnTo>
              <a:lnTo>
                <a:pt x="0" y="0"/>
              </a:lnTo>
              <a:close/>
              <a:moveTo>
                <a:pt x="0" y="0"/>
              </a:moveTo>
              <a:lnTo>
                <a:pt x="25277" y="25277"/>
              </a:lnTo>
              <a:lnTo>
                <a:pt x="25277" y="1405211"/>
              </a:lnTo>
              <a:lnTo>
                <a:pt x="2308743" y="1405211"/>
              </a:lnTo>
              <a:lnTo>
                <a:pt x="2308743" y="25277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</xdr:col>
      <xdr:colOff>19050</xdr:colOff>
      <xdr:row>12</xdr:row>
      <xdr:rowOff>0</xdr:rowOff>
    </xdr:from>
    <xdr:to>
      <xdr:col>4</xdr:col>
      <xdr:colOff>1323975</xdr:colOff>
      <xdr:row>14</xdr:row>
      <xdr:rowOff>0</xdr:rowOff>
    </xdr:to>
    <xdr:sp>
      <xdr:nvSpPr>
        <xdr:cNvPr id="4" name="フレーム 9"/>
        <xdr:cNvSpPr>
          <a:spLocks/>
        </xdr:cNvSpPr>
      </xdr:nvSpPr>
      <xdr:spPr>
        <a:xfrm>
          <a:off x="2762250" y="2857500"/>
          <a:ext cx="1304925" cy="647700"/>
        </a:xfrm>
        <a:custGeom>
          <a:pathLst>
            <a:path h="652566" w="1176993">
              <a:moveTo>
                <a:pt x="0" y="0"/>
              </a:moveTo>
              <a:lnTo>
                <a:pt x="1176993" y="0"/>
              </a:lnTo>
              <a:lnTo>
                <a:pt x="1176993" y="652566"/>
              </a:lnTo>
              <a:lnTo>
                <a:pt x="0" y="652566"/>
              </a:lnTo>
              <a:lnTo>
                <a:pt x="0" y="0"/>
              </a:lnTo>
              <a:close/>
              <a:moveTo>
                <a:pt x="0" y="0"/>
              </a:moveTo>
              <a:lnTo>
                <a:pt x="18957" y="18957"/>
              </a:lnTo>
              <a:lnTo>
                <a:pt x="18957" y="633609"/>
              </a:lnTo>
              <a:lnTo>
                <a:pt x="1158036" y="633609"/>
              </a:lnTo>
              <a:lnTo>
                <a:pt x="1158036" y="18957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7</xdr:col>
      <xdr:colOff>619125</xdr:colOff>
      <xdr:row>2</xdr:row>
      <xdr:rowOff>152400</xdr:rowOff>
    </xdr:from>
    <xdr:to>
      <xdr:col>10</xdr:col>
      <xdr:colOff>619125</xdr:colOff>
      <xdr:row>4</xdr:row>
      <xdr:rowOff>190500</xdr:rowOff>
    </xdr:to>
    <xdr:sp>
      <xdr:nvSpPr>
        <xdr:cNvPr id="5" name="正方形/長方形 10"/>
        <xdr:cNvSpPr>
          <a:spLocks/>
        </xdr:cNvSpPr>
      </xdr:nvSpPr>
      <xdr:spPr>
        <a:xfrm>
          <a:off x="7981950" y="628650"/>
          <a:ext cx="2057400" cy="5143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赤枠内を記入してください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0</xdr:colOff>
      <xdr:row>22</xdr:row>
      <xdr:rowOff>161925</xdr:rowOff>
    </xdr:from>
    <xdr:to>
      <xdr:col>10</xdr:col>
      <xdr:colOff>485775</xdr:colOff>
      <xdr:row>26</xdr:row>
      <xdr:rowOff>142875</xdr:rowOff>
    </xdr:to>
    <xdr:sp>
      <xdr:nvSpPr>
        <xdr:cNvPr id="6" name="四角形吹き出し 3"/>
        <xdr:cNvSpPr>
          <a:spLocks/>
        </xdr:cNvSpPr>
      </xdr:nvSpPr>
      <xdr:spPr>
        <a:xfrm>
          <a:off x="8048625" y="5572125"/>
          <a:ext cx="1857375" cy="933450"/>
        </a:xfrm>
        <a:prstGeom prst="wedgeRectCallout">
          <a:avLst>
            <a:gd name="adj1" fmla="val -147291"/>
            <a:gd name="adj2" fmla="val 16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左の残額がマイナスになった場合に記載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記載する額は、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対象期間の前日（</a:t>
          </a:r>
          <a:r>
            <a:rPr lang="en-US" cap="none" sz="1050" b="1" i="0" u="none" baseline="0">
              <a:solidFill>
                <a:srgbClr val="000000"/>
              </a:solidFill>
            </a:rPr>
            <a:t>12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1" i="0" u="none" baseline="0">
              <a:solidFill>
                <a:srgbClr val="000000"/>
              </a:solidFill>
            </a:rPr>
            <a:t>31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現在の通帳残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を記載してください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 fPrintsWithSheet="0"/>
  </xdr:twoCellAnchor>
  <xdr:twoCellAnchor>
    <xdr:from>
      <xdr:col>1</xdr:col>
      <xdr:colOff>647700</xdr:colOff>
      <xdr:row>3</xdr:row>
      <xdr:rowOff>19050</xdr:rowOff>
    </xdr:from>
    <xdr:to>
      <xdr:col>4</xdr:col>
      <xdr:colOff>895350</xdr:colOff>
      <xdr:row>3</xdr:row>
      <xdr:rowOff>209550</xdr:rowOff>
    </xdr:to>
    <xdr:sp>
      <xdr:nvSpPr>
        <xdr:cNvPr id="7" name="四角形吹き出し 4"/>
        <xdr:cNvSpPr>
          <a:spLocks/>
        </xdr:cNvSpPr>
      </xdr:nvSpPr>
      <xdr:spPr>
        <a:xfrm>
          <a:off x="1333500" y="733425"/>
          <a:ext cx="2305050" cy="190500"/>
        </a:xfrm>
        <a:prstGeom prst="wedgeRectCallout">
          <a:avLst>
            <a:gd name="adj1" fmla="val 73453"/>
            <a:gd name="adj2" fmla="val -1052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集落協定名を記入してください</a:t>
          </a:r>
        </a:p>
      </xdr:txBody>
    </xdr:sp>
    <xdr:clientData fPrintsWithSheet="0"/>
  </xdr:twoCellAnchor>
  <xdr:twoCellAnchor>
    <xdr:from>
      <xdr:col>1</xdr:col>
      <xdr:colOff>638175</xdr:colOff>
      <xdr:row>4</xdr:row>
      <xdr:rowOff>142875</xdr:rowOff>
    </xdr:from>
    <xdr:to>
      <xdr:col>4</xdr:col>
      <xdr:colOff>895350</xdr:colOff>
      <xdr:row>5</xdr:row>
      <xdr:rowOff>66675</xdr:rowOff>
    </xdr:to>
    <xdr:sp>
      <xdr:nvSpPr>
        <xdr:cNvPr id="8" name="四角形吹き出し 11"/>
        <xdr:cNvSpPr>
          <a:spLocks/>
        </xdr:cNvSpPr>
      </xdr:nvSpPr>
      <xdr:spPr>
        <a:xfrm>
          <a:off x="1323975" y="1095375"/>
          <a:ext cx="2314575" cy="161925"/>
        </a:xfrm>
        <a:prstGeom prst="wedgeRectCallout">
          <a:avLst>
            <a:gd name="adj1" fmla="val 73388"/>
            <a:gd name="adj2" fmla="val -378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協定代表者名を記入してください</a:t>
          </a:r>
        </a:p>
      </xdr:txBody>
    </xdr:sp>
    <xdr:clientData fPrintsWithSheet="0"/>
  </xdr:twoCellAnchor>
  <xdr:twoCellAnchor>
    <xdr:from>
      <xdr:col>5</xdr:col>
      <xdr:colOff>676275</xdr:colOff>
      <xdr:row>12</xdr:row>
      <xdr:rowOff>57150</xdr:rowOff>
    </xdr:from>
    <xdr:to>
      <xdr:col>5</xdr:col>
      <xdr:colOff>1104900</xdr:colOff>
      <xdr:row>12</xdr:row>
      <xdr:rowOff>209550</xdr:rowOff>
    </xdr:to>
    <xdr:sp>
      <xdr:nvSpPr>
        <xdr:cNvPr id="9" name="ドーナツ 5"/>
        <xdr:cNvSpPr>
          <a:spLocks/>
        </xdr:cNvSpPr>
      </xdr:nvSpPr>
      <xdr:spPr>
        <a:xfrm>
          <a:off x="4743450" y="2914650"/>
          <a:ext cx="428625" cy="152400"/>
        </a:xfrm>
        <a:custGeom>
          <a:pathLst>
            <a:path h="151642" w="385424">
              <a:moveTo>
                <a:pt x="0" y="75821"/>
              </a:moveTo>
              <a:cubicBezTo>
                <a:pt x="0" y="33946"/>
                <a:pt x="86280" y="0"/>
                <a:pt x="192712" y="0"/>
              </a:cubicBezTo>
              <a:cubicBezTo>
                <a:pt x="299144" y="0"/>
                <a:pt x="385424" y="33946"/>
                <a:pt x="385424" y="75821"/>
              </a:cubicBezTo>
              <a:cubicBezTo>
                <a:pt x="385424" y="117696"/>
                <a:pt x="299144" y="151642"/>
                <a:pt x="192712" y="151642"/>
              </a:cubicBezTo>
              <a:cubicBezTo>
                <a:pt x="86280" y="151642"/>
                <a:pt x="0" y="117696"/>
                <a:pt x="0" y="75821"/>
              </a:cubicBezTo>
              <a:close/>
              <a:moveTo>
                <a:pt x="0" y="75821"/>
              </a:moveTo>
              <a:cubicBezTo>
                <a:pt x="0" y="75821"/>
                <a:pt x="0" y="117696"/>
                <a:pt x="86280" y="151642"/>
              </a:cubicBezTo>
              <a:cubicBezTo>
                <a:pt x="192712" y="151642"/>
                <a:pt x="299144" y="151642"/>
                <a:pt x="385424" y="117696"/>
              </a:cubicBezTo>
              <a:cubicBezTo>
                <a:pt x="385424" y="75821"/>
                <a:pt x="385424" y="33946"/>
                <a:pt x="299144" y="0"/>
              </a:cubicBezTo>
              <a:cubicBezTo>
                <a:pt x="192712" y="0"/>
                <a:pt x="86280" y="0"/>
                <a:pt x="0" y="33946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504825</xdr:colOff>
      <xdr:row>13</xdr:row>
      <xdr:rowOff>123825</xdr:rowOff>
    </xdr:from>
    <xdr:to>
      <xdr:col>5</xdr:col>
      <xdr:colOff>990600</xdr:colOff>
      <xdr:row>13</xdr:row>
      <xdr:rowOff>285750</xdr:rowOff>
    </xdr:to>
    <xdr:sp>
      <xdr:nvSpPr>
        <xdr:cNvPr id="10" name="ドーナツ 12"/>
        <xdr:cNvSpPr>
          <a:spLocks/>
        </xdr:cNvSpPr>
      </xdr:nvSpPr>
      <xdr:spPr>
        <a:xfrm>
          <a:off x="4572000" y="3219450"/>
          <a:ext cx="485775" cy="171450"/>
        </a:xfrm>
        <a:custGeom>
          <a:pathLst>
            <a:path h="157962" w="429652">
              <a:moveTo>
                <a:pt x="0" y="78981"/>
              </a:moveTo>
              <a:cubicBezTo>
                <a:pt x="0" y="35361"/>
                <a:pt x="96181" y="0"/>
                <a:pt x="214826" y="0"/>
              </a:cubicBezTo>
              <a:cubicBezTo>
                <a:pt x="333471" y="0"/>
                <a:pt x="429652" y="35361"/>
                <a:pt x="429652" y="78981"/>
              </a:cubicBezTo>
              <a:cubicBezTo>
                <a:pt x="429652" y="122601"/>
                <a:pt x="333471" y="157962"/>
                <a:pt x="214826" y="157962"/>
              </a:cubicBezTo>
              <a:cubicBezTo>
                <a:pt x="96181" y="157962"/>
                <a:pt x="0" y="122601"/>
                <a:pt x="0" y="78981"/>
              </a:cubicBezTo>
              <a:close/>
              <a:moveTo>
                <a:pt x="0" y="78981"/>
              </a:moveTo>
              <a:cubicBezTo>
                <a:pt x="0" y="78981"/>
                <a:pt x="0" y="122601"/>
                <a:pt x="96181" y="157962"/>
              </a:cubicBezTo>
              <a:cubicBezTo>
                <a:pt x="214826" y="157962"/>
                <a:pt x="333471" y="157962"/>
                <a:pt x="429652" y="122601"/>
              </a:cubicBezTo>
              <a:cubicBezTo>
                <a:pt x="429652" y="78981"/>
                <a:pt x="429652" y="35361"/>
                <a:pt x="333471" y="0"/>
              </a:cubicBezTo>
              <a:cubicBezTo>
                <a:pt x="214826" y="0"/>
                <a:pt x="96181" y="0"/>
                <a:pt x="0" y="35361"/>
              </a:cubicBez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95250</xdr:rowOff>
    </xdr:from>
    <xdr:to>
      <xdr:col>3</xdr:col>
      <xdr:colOff>952500</xdr:colOff>
      <xdr:row>7</xdr:row>
      <xdr:rowOff>38100</xdr:rowOff>
    </xdr:to>
    <xdr:sp>
      <xdr:nvSpPr>
        <xdr:cNvPr id="1" name="四角形吹き出し 1"/>
        <xdr:cNvSpPr>
          <a:spLocks/>
        </xdr:cNvSpPr>
      </xdr:nvSpPr>
      <xdr:spPr>
        <a:xfrm>
          <a:off x="333375" y="95250"/>
          <a:ext cx="3381375" cy="1143000"/>
        </a:xfrm>
        <a:prstGeom prst="wedgeRectCallout">
          <a:avLst>
            <a:gd name="adj1" fmla="val 36018"/>
            <a:gd name="adj2" fmla="val 12336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①収支報告書の１の（１）の②「共同取組活動分」を入力すれば、協定参加者数で按分した金額が自動的に入力されます。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（協定参加者名を入力してください）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 fPrintsWithSheet="0"/>
  </xdr:twoCellAnchor>
  <xdr:twoCellAnchor>
    <xdr:from>
      <xdr:col>4</xdr:col>
      <xdr:colOff>161925</xdr:colOff>
      <xdr:row>0</xdr:row>
      <xdr:rowOff>76200</xdr:rowOff>
    </xdr:from>
    <xdr:to>
      <xdr:col>6</xdr:col>
      <xdr:colOff>1200150</xdr:colOff>
      <xdr:row>7</xdr:row>
      <xdr:rowOff>19050</xdr:rowOff>
    </xdr:to>
    <xdr:sp>
      <xdr:nvSpPr>
        <xdr:cNvPr id="2" name="四角形吹き出し 2"/>
        <xdr:cNvSpPr>
          <a:spLocks/>
        </xdr:cNvSpPr>
      </xdr:nvSpPr>
      <xdr:spPr>
        <a:xfrm>
          <a:off x="4124325" y="76200"/>
          <a:ext cx="3438525" cy="1143000"/>
        </a:xfrm>
        <a:prstGeom prst="wedgeRectCallout">
          <a:avLst>
            <a:gd name="adj1" fmla="val -32976"/>
            <a:gd name="adj2" fmla="val 124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①収支報告書の１の（２）の「支出額総計」を入力すれば、協定参加者数で按分した金額が自動的に入力されます。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協定参加者名を入力してください）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 fPrintsWithSheet="0"/>
  </xdr:twoCellAnchor>
  <xdr:twoCellAnchor>
    <xdr:from>
      <xdr:col>8</xdr:col>
      <xdr:colOff>66675</xdr:colOff>
      <xdr:row>29</xdr:row>
      <xdr:rowOff>152400</xdr:rowOff>
    </xdr:from>
    <xdr:to>
      <xdr:col>11</xdr:col>
      <xdr:colOff>571500</xdr:colOff>
      <xdr:row>33</xdr:row>
      <xdr:rowOff>76200</xdr:rowOff>
    </xdr:to>
    <xdr:sp>
      <xdr:nvSpPr>
        <xdr:cNvPr id="3" name="四角形吹き出し 3"/>
        <xdr:cNvSpPr>
          <a:spLocks/>
        </xdr:cNvSpPr>
      </xdr:nvSpPr>
      <xdr:spPr>
        <a:xfrm>
          <a:off x="8315325" y="5124450"/>
          <a:ext cx="2562225" cy="609600"/>
        </a:xfrm>
        <a:prstGeom prst="wedgeRectCallout">
          <a:avLst>
            <a:gd name="adj1" fmla="val -92634"/>
            <a:gd name="adj2" fmla="val 4070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協定参加者の人数に合わせて適宜行を削除してください。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 fPrintsWithSheet="0"/>
  </xdr:twoCellAnchor>
  <xdr:twoCellAnchor>
    <xdr:from>
      <xdr:col>0</xdr:col>
      <xdr:colOff>352425</xdr:colOff>
      <xdr:row>13</xdr:row>
      <xdr:rowOff>19050</xdr:rowOff>
    </xdr:from>
    <xdr:to>
      <xdr:col>2</xdr:col>
      <xdr:colOff>1190625</xdr:colOff>
      <xdr:row>83</xdr:row>
      <xdr:rowOff>0</xdr:rowOff>
    </xdr:to>
    <xdr:sp>
      <xdr:nvSpPr>
        <xdr:cNvPr id="4" name="フレーム 4"/>
        <xdr:cNvSpPr>
          <a:spLocks/>
        </xdr:cNvSpPr>
      </xdr:nvSpPr>
      <xdr:spPr>
        <a:xfrm>
          <a:off x="352425" y="2247900"/>
          <a:ext cx="2400300" cy="11982450"/>
        </a:xfrm>
        <a:custGeom>
          <a:pathLst>
            <a:path h="11769360" w="2142552">
              <a:moveTo>
                <a:pt x="0" y="0"/>
              </a:moveTo>
              <a:lnTo>
                <a:pt x="2142552" y="0"/>
              </a:lnTo>
              <a:lnTo>
                <a:pt x="2142552" y="11769360"/>
              </a:lnTo>
              <a:lnTo>
                <a:pt x="0" y="11769360"/>
              </a:lnTo>
              <a:lnTo>
                <a:pt x="0" y="0"/>
              </a:lnTo>
              <a:close/>
              <a:moveTo>
                <a:pt x="0" y="0"/>
              </a:moveTo>
              <a:lnTo>
                <a:pt x="22004" y="22004"/>
              </a:lnTo>
              <a:lnTo>
                <a:pt x="22004" y="11747356"/>
              </a:lnTo>
              <a:lnTo>
                <a:pt x="2120548" y="11747356"/>
              </a:lnTo>
              <a:lnTo>
                <a:pt x="2120548" y="22004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7</xdr:col>
      <xdr:colOff>666750</xdr:colOff>
      <xdr:row>7</xdr:row>
      <xdr:rowOff>171450</xdr:rowOff>
    </xdr:from>
    <xdr:to>
      <xdr:col>12</xdr:col>
      <xdr:colOff>133350</xdr:colOff>
      <xdr:row>12</xdr:row>
      <xdr:rowOff>47625</xdr:rowOff>
    </xdr:to>
    <xdr:sp>
      <xdr:nvSpPr>
        <xdr:cNvPr id="5" name="正方形/長方形 10"/>
        <xdr:cNvSpPr>
          <a:spLocks/>
        </xdr:cNvSpPr>
      </xdr:nvSpPr>
      <xdr:spPr>
        <a:xfrm>
          <a:off x="8229600" y="1371600"/>
          <a:ext cx="2895600" cy="7334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※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赤枠内を記入してください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9</xdr:row>
      <xdr:rowOff>171450</xdr:rowOff>
    </xdr:from>
    <xdr:to>
      <xdr:col>17</xdr:col>
      <xdr:colOff>219075</xdr:colOff>
      <xdr:row>11</xdr:row>
      <xdr:rowOff>257175</xdr:rowOff>
    </xdr:to>
    <xdr:sp>
      <xdr:nvSpPr>
        <xdr:cNvPr id="1" name="四角形吹き出し 2"/>
        <xdr:cNvSpPr>
          <a:spLocks/>
        </xdr:cNvSpPr>
      </xdr:nvSpPr>
      <xdr:spPr>
        <a:xfrm>
          <a:off x="11791950" y="2914650"/>
          <a:ext cx="3543300" cy="695325"/>
        </a:xfrm>
        <a:prstGeom prst="wedgeRectCallout">
          <a:avLst>
            <a:gd name="adj1" fmla="val -178023"/>
            <a:gd name="adj2" fmla="val 9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各項目の金額欄を記入すると、合計は自動的に入力されます。</a:t>
          </a:r>
        </a:p>
      </xdr:txBody>
    </xdr:sp>
    <xdr:clientData fPrintsWithSheet="0"/>
  </xdr:twoCellAnchor>
  <xdr:twoCellAnchor>
    <xdr:from>
      <xdr:col>0</xdr:col>
      <xdr:colOff>19050</xdr:colOff>
      <xdr:row>2</xdr:row>
      <xdr:rowOff>295275</xdr:rowOff>
    </xdr:from>
    <xdr:to>
      <xdr:col>5</xdr:col>
      <xdr:colOff>19050</xdr:colOff>
      <xdr:row>11</xdr:row>
      <xdr:rowOff>9525</xdr:rowOff>
    </xdr:to>
    <xdr:sp>
      <xdr:nvSpPr>
        <xdr:cNvPr id="2" name="フレーム 4"/>
        <xdr:cNvSpPr>
          <a:spLocks/>
        </xdr:cNvSpPr>
      </xdr:nvSpPr>
      <xdr:spPr>
        <a:xfrm>
          <a:off x="19050" y="904875"/>
          <a:ext cx="5410200" cy="2457450"/>
        </a:xfrm>
        <a:custGeom>
          <a:pathLst>
            <a:path h="2447173" w="4840947">
              <a:moveTo>
                <a:pt x="0" y="0"/>
              </a:moveTo>
              <a:lnTo>
                <a:pt x="4840947" y="0"/>
              </a:lnTo>
              <a:lnTo>
                <a:pt x="4840947" y="2447173"/>
              </a:lnTo>
              <a:lnTo>
                <a:pt x="0" y="2447173"/>
              </a:lnTo>
              <a:lnTo>
                <a:pt x="0" y="0"/>
              </a:lnTo>
              <a:close/>
              <a:moveTo>
                <a:pt x="0" y="0"/>
              </a:moveTo>
              <a:lnTo>
                <a:pt x="65315" y="65315"/>
              </a:lnTo>
              <a:lnTo>
                <a:pt x="65315" y="2381858"/>
              </a:lnTo>
              <a:lnTo>
                <a:pt x="4775632" y="2381858"/>
              </a:lnTo>
              <a:lnTo>
                <a:pt x="4775632" y="65315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14</xdr:row>
      <xdr:rowOff>0</xdr:rowOff>
    </xdr:from>
    <xdr:to>
      <xdr:col>5</xdr:col>
      <xdr:colOff>9525</xdr:colOff>
      <xdr:row>22</xdr:row>
      <xdr:rowOff>295275</xdr:rowOff>
    </xdr:to>
    <xdr:sp>
      <xdr:nvSpPr>
        <xdr:cNvPr id="3" name="フレーム 11"/>
        <xdr:cNvSpPr>
          <a:spLocks/>
        </xdr:cNvSpPr>
      </xdr:nvSpPr>
      <xdr:spPr>
        <a:xfrm>
          <a:off x="0" y="4267200"/>
          <a:ext cx="5419725" cy="2733675"/>
        </a:xfrm>
        <a:custGeom>
          <a:pathLst>
            <a:path h="2718721" w="4840947">
              <a:moveTo>
                <a:pt x="0" y="0"/>
              </a:moveTo>
              <a:lnTo>
                <a:pt x="4840947" y="0"/>
              </a:lnTo>
              <a:lnTo>
                <a:pt x="4840947" y="2718721"/>
              </a:lnTo>
              <a:lnTo>
                <a:pt x="0" y="2718721"/>
              </a:lnTo>
              <a:lnTo>
                <a:pt x="0" y="0"/>
              </a:lnTo>
              <a:close/>
              <a:moveTo>
                <a:pt x="0" y="0"/>
              </a:moveTo>
              <a:lnTo>
                <a:pt x="72563" y="72563"/>
              </a:lnTo>
              <a:lnTo>
                <a:pt x="72563" y="2646158"/>
              </a:lnTo>
              <a:lnTo>
                <a:pt x="4768384" y="2646158"/>
              </a:lnTo>
              <a:lnTo>
                <a:pt x="4768384" y="72563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26</xdr:row>
      <xdr:rowOff>0</xdr:rowOff>
    </xdr:from>
    <xdr:to>
      <xdr:col>5</xdr:col>
      <xdr:colOff>9525</xdr:colOff>
      <xdr:row>35</xdr:row>
      <xdr:rowOff>0</xdr:rowOff>
    </xdr:to>
    <xdr:sp>
      <xdr:nvSpPr>
        <xdr:cNvPr id="4" name="フレーム 12"/>
        <xdr:cNvSpPr>
          <a:spLocks/>
        </xdr:cNvSpPr>
      </xdr:nvSpPr>
      <xdr:spPr>
        <a:xfrm>
          <a:off x="0" y="7924800"/>
          <a:ext cx="5419725" cy="2743200"/>
        </a:xfrm>
        <a:custGeom>
          <a:pathLst>
            <a:path h="2729552" w="4840947">
              <a:moveTo>
                <a:pt x="0" y="0"/>
              </a:moveTo>
              <a:lnTo>
                <a:pt x="4840947" y="0"/>
              </a:lnTo>
              <a:lnTo>
                <a:pt x="4840947" y="2729552"/>
              </a:lnTo>
              <a:lnTo>
                <a:pt x="0" y="2729552"/>
              </a:lnTo>
              <a:lnTo>
                <a:pt x="0" y="0"/>
              </a:lnTo>
              <a:close/>
              <a:moveTo>
                <a:pt x="0" y="0"/>
              </a:moveTo>
              <a:lnTo>
                <a:pt x="72852" y="72852"/>
              </a:lnTo>
              <a:lnTo>
                <a:pt x="72852" y="2656700"/>
              </a:lnTo>
              <a:lnTo>
                <a:pt x="4768095" y="2656700"/>
              </a:lnTo>
              <a:lnTo>
                <a:pt x="4768095" y="72852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38</xdr:row>
      <xdr:rowOff>0</xdr:rowOff>
    </xdr:from>
    <xdr:to>
      <xdr:col>5</xdr:col>
      <xdr:colOff>9525</xdr:colOff>
      <xdr:row>46</xdr:row>
      <xdr:rowOff>19050</xdr:rowOff>
    </xdr:to>
    <xdr:sp>
      <xdr:nvSpPr>
        <xdr:cNvPr id="5" name="フレーム 13"/>
        <xdr:cNvSpPr>
          <a:spLocks/>
        </xdr:cNvSpPr>
      </xdr:nvSpPr>
      <xdr:spPr>
        <a:xfrm>
          <a:off x="0" y="11582400"/>
          <a:ext cx="5419725" cy="2457450"/>
        </a:xfrm>
        <a:custGeom>
          <a:pathLst>
            <a:path h="2447173" w="4840947">
              <a:moveTo>
                <a:pt x="0" y="0"/>
              </a:moveTo>
              <a:lnTo>
                <a:pt x="4840947" y="0"/>
              </a:lnTo>
              <a:lnTo>
                <a:pt x="4840947" y="2447173"/>
              </a:lnTo>
              <a:lnTo>
                <a:pt x="0" y="2447173"/>
              </a:lnTo>
              <a:lnTo>
                <a:pt x="0" y="0"/>
              </a:lnTo>
              <a:close/>
              <a:moveTo>
                <a:pt x="0" y="0"/>
              </a:moveTo>
              <a:lnTo>
                <a:pt x="65315" y="65315"/>
              </a:lnTo>
              <a:lnTo>
                <a:pt x="65315" y="2381858"/>
              </a:lnTo>
              <a:lnTo>
                <a:pt x="4775632" y="2381858"/>
              </a:lnTo>
              <a:lnTo>
                <a:pt x="4775632" y="65315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49</xdr:row>
      <xdr:rowOff>0</xdr:rowOff>
    </xdr:from>
    <xdr:to>
      <xdr:col>5</xdr:col>
      <xdr:colOff>9525</xdr:colOff>
      <xdr:row>57</xdr:row>
      <xdr:rowOff>295275</xdr:rowOff>
    </xdr:to>
    <xdr:sp>
      <xdr:nvSpPr>
        <xdr:cNvPr id="6" name="フレーム 14"/>
        <xdr:cNvSpPr>
          <a:spLocks/>
        </xdr:cNvSpPr>
      </xdr:nvSpPr>
      <xdr:spPr>
        <a:xfrm>
          <a:off x="0" y="14935200"/>
          <a:ext cx="5419725" cy="2733675"/>
        </a:xfrm>
        <a:custGeom>
          <a:pathLst>
            <a:path h="2729552" w="4840947">
              <a:moveTo>
                <a:pt x="0" y="0"/>
              </a:moveTo>
              <a:lnTo>
                <a:pt x="4840947" y="0"/>
              </a:lnTo>
              <a:lnTo>
                <a:pt x="4840947" y="2729552"/>
              </a:lnTo>
              <a:lnTo>
                <a:pt x="0" y="2729552"/>
              </a:lnTo>
              <a:lnTo>
                <a:pt x="0" y="0"/>
              </a:lnTo>
              <a:close/>
              <a:moveTo>
                <a:pt x="0" y="0"/>
              </a:moveTo>
              <a:lnTo>
                <a:pt x="72852" y="72852"/>
              </a:lnTo>
              <a:lnTo>
                <a:pt x="72852" y="2656700"/>
              </a:lnTo>
              <a:lnTo>
                <a:pt x="4768095" y="2656700"/>
              </a:lnTo>
              <a:lnTo>
                <a:pt x="4768095" y="72852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61</xdr:row>
      <xdr:rowOff>0</xdr:rowOff>
    </xdr:from>
    <xdr:to>
      <xdr:col>5</xdr:col>
      <xdr:colOff>9525</xdr:colOff>
      <xdr:row>69</xdr:row>
      <xdr:rowOff>19050</xdr:rowOff>
    </xdr:to>
    <xdr:sp>
      <xdr:nvSpPr>
        <xdr:cNvPr id="7" name="フレーム 15"/>
        <xdr:cNvSpPr>
          <a:spLocks/>
        </xdr:cNvSpPr>
      </xdr:nvSpPr>
      <xdr:spPr>
        <a:xfrm>
          <a:off x="0" y="18592800"/>
          <a:ext cx="5419725" cy="2457450"/>
        </a:xfrm>
        <a:custGeom>
          <a:pathLst>
            <a:path h="2447173" w="4840947">
              <a:moveTo>
                <a:pt x="0" y="0"/>
              </a:moveTo>
              <a:lnTo>
                <a:pt x="4840947" y="0"/>
              </a:lnTo>
              <a:lnTo>
                <a:pt x="4840947" y="2447173"/>
              </a:lnTo>
              <a:lnTo>
                <a:pt x="0" y="2447173"/>
              </a:lnTo>
              <a:lnTo>
                <a:pt x="0" y="0"/>
              </a:lnTo>
              <a:close/>
              <a:moveTo>
                <a:pt x="0" y="0"/>
              </a:moveTo>
              <a:lnTo>
                <a:pt x="65315" y="65315"/>
              </a:lnTo>
              <a:lnTo>
                <a:pt x="65315" y="2381858"/>
              </a:lnTo>
              <a:lnTo>
                <a:pt x="4775632" y="2381858"/>
              </a:lnTo>
              <a:lnTo>
                <a:pt x="4775632" y="65315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6</xdr:col>
      <xdr:colOff>0</xdr:colOff>
      <xdr:row>61</xdr:row>
      <xdr:rowOff>0</xdr:rowOff>
    </xdr:from>
    <xdr:to>
      <xdr:col>11</xdr:col>
      <xdr:colOff>9525</xdr:colOff>
      <xdr:row>68</xdr:row>
      <xdr:rowOff>19050</xdr:rowOff>
    </xdr:to>
    <xdr:sp>
      <xdr:nvSpPr>
        <xdr:cNvPr id="8" name="フレーム 16"/>
        <xdr:cNvSpPr>
          <a:spLocks/>
        </xdr:cNvSpPr>
      </xdr:nvSpPr>
      <xdr:spPr>
        <a:xfrm>
          <a:off x="5591175" y="18592800"/>
          <a:ext cx="5419725" cy="2152650"/>
        </a:xfrm>
        <a:custGeom>
          <a:pathLst>
            <a:path h="2144648" w="4840947">
              <a:moveTo>
                <a:pt x="0" y="0"/>
              </a:moveTo>
              <a:lnTo>
                <a:pt x="4840947" y="0"/>
              </a:lnTo>
              <a:lnTo>
                <a:pt x="4840947" y="2144648"/>
              </a:lnTo>
              <a:lnTo>
                <a:pt x="0" y="2144648"/>
              </a:lnTo>
              <a:lnTo>
                <a:pt x="0" y="0"/>
              </a:lnTo>
              <a:close/>
              <a:moveTo>
                <a:pt x="0" y="0"/>
              </a:moveTo>
              <a:lnTo>
                <a:pt x="57241" y="57241"/>
              </a:lnTo>
              <a:lnTo>
                <a:pt x="57241" y="2087407"/>
              </a:lnTo>
              <a:lnTo>
                <a:pt x="4783706" y="2087407"/>
              </a:lnTo>
              <a:lnTo>
                <a:pt x="4783706" y="57241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6</xdr:col>
      <xdr:colOff>0</xdr:colOff>
      <xdr:row>49</xdr:row>
      <xdr:rowOff>0</xdr:rowOff>
    </xdr:from>
    <xdr:to>
      <xdr:col>11</xdr:col>
      <xdr:colOff>9525</xdr:colOff>
      <xdr:row>57</xdr:row>
      <xdr:rowOff>9525</xdr:rowOff>
    </xdr:to>
    <xdr:sp>
      <xdr:nvSpPr>
        <xdr:cNvPr id="9" name="フレーム 17"/>
        <xdr:cNvSpPr>
          <a:spLocks/>
        </xdr:cNvSpPr>
      </xdr:nvSpPr>
      <xdr:spPr>
        <a:xfrm>
          <a:off x="5591175" y="14935200"/>
          <a:ext cx="5419725" cy="2447925"/>
        </a:xfrm>
        <a:custGeom>
          <a:pathLst>
            <a:path h="2447173" w="4840947">
              <a:moveTo>
                <a:pt x="0" y="0"/>
              </a:moveTo>
              <a:lnTo>
                <a:pt x="4840947" y="0"/>
              </a:lnTo>
              <a:lnTo>
                <a:pt x="4840947" y="2447173"/>
              </a:lnTo>
              <a:lnTo>
                <a:pt x="0" y="2447173"/>
              </a:lnTo>
              <a:lnTo>
                <a:pt x="0" y="0"/>
              </a:lnTo>
              <a:close/>
              <a:moveTo>
                <a:pt x="0" y="0"/>
              </a:moveTo>
              <a:lnTo>
                <a:pt x="65315" y="65315"/>
              </a:lnTo>
              <a:lnTo>
                <a:pt x="65315" y="2381858"/>
              </a:lnTo>
              <a:lnTo>
                <a:pt x="4775632" y="2381858"/>
              </a:lnTo>
              <a:lnTo>
                <a:pt x="4775632" y="65315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6</xdr:col>
      <xdr:colOff>0</xdr:colOff>
      <xdr:row>38</xdr:row>
      <xdr:rowOff>0</xdr:rowOff>
    </xdr:from>
    <xdr:to>
      <xdr:col>11</xdr:col>
      <xdr:colOff>9525</xdr:colOff>
      <xdr:row>45</xdr:row>
      <xdr:rowOff>19050</xdr:rowOff>
    </xdr:to>
    <xdr:sp>
      <xdr:nvSpPr>
        <xdr:cNvPr id="10" name="フレーム 18"/>
        <xdr:cNvSpPr>
          <a:spLocks/>
        </xdr:cNvSpPr>
      </xdr:nvSpPr>
      <xdr:spPr>
        <a:xfrm>
          <a:off x="5591175" y="11582400"/>
          <a:ext cx="5419725" cy="2152650"/>
        </a:xfrm>
        <a:custGeom>
          <a:pathLst>
            <a:path h="2144648" w="4840947">
              <a:moveTo>
                <a:pt x="0" y="0"/>
              </a:moveTo>
              <a:lnTo>
                <a:pt x="4840947" y="0"/>
              </a:lnTo>
              <a:lnTo>
                <a:pt x="4840947" y="2144648"/>
              </a:lnTo>
              <a:lnTo>
                <a:pt x="0" y="2144648"/>
              </a:lnTo>
              <a:lnTo>
                <a:pt x="0" y="0"/>
              </a:lnTo>
              <a:close/>
              <a:moveTo>
                <a:pt x="0" y="0"/>
              </a:moveTo>
              <a:lnTo>
                <a:pt x="57241" y="57241"/>
              </a:lnTo>
              <a:lnTo>
                <a:pt x="57241" y="2087407"/>
              </a:lnTo>
              <a:lnTo>
                <a:pt x="4783706" y="2087407"/>
              </a:lnTo>
              <a:lnTo>
                <a:pt x="4783706" y="57241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6</xdr:col>
      <xdr:colOff>0</xdr:colOff>
      <xdr:row>26</xdr:row>
      <xdr:rowOff>0</xdr:rowOff>
    </xdr:from>
    <xdr:to>
      <xdr:col>11</xdr:col>
      <xdr:colOff>9525</xdr:colOff>
      <xdr:row>34</xdr:row>
      <xdr:rowOff>19050</xdr:rowOff>
    </xdr:to>
    <xdr:sp>
      <xdr:nvSpPr>
        <xdr:cNvPr id="11" name="フレーム 19"/>
        <xdr:cNvSpPr>
          <a:spLocks/>
        </xdr:cNvSpPr>
      </xdr:nvSpPr>
      <xdr:spPr>
        <a:xfrm>
          <a:off x="5591175" y="7924800"/>
          <a:ext cx="5419725" cy="2457450"/>
        </a:xfrm>
        <a:custGeom>
          <a:pathLst>
            <a:path h="2447173" w="4840947">
              <a:moveTo>
                <a:pt x="0" y="0"/>
              </a:moveTo>
              <a:lnTo>
                <a:pt x="4840947" y="0"/>
              </a:lnTo>
              <a:lnTo>
                <a:pt x="4840947" y="2447173"/>
              </a:lnTo>
              <a:lnTo>
                <a:pt x="0" y="2447173"/>
              </a:lnTo>
              <a:lnTo>
                <a:pt x="0" y="0"/>
              </a:lnTo>
              <a:close/>
              <a:moveTo>
                <a:pt x="0" y="0"/>
              </a:moveTo>
              <a:lnTo>
                <a:pt x="65315" y="65315"/>
              </a:lnTo>
              <a:lnTo>
                <a:pt x="65315" y="2381858"/>
              </a:lnTo>
              <a:lnTo>
                <a:pt x="4775632" y="2381858"/>
              </a:lnTo>
              <a:lnTo>
                <a:pt x="4775632" y="65315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6</xdr:col>
      <xdr:colOff>0</xdr:colOff>
      <xdr:row>14</xdr:row>
      <xdr:rowOff>0</xdr:rowOff>
    </xdr:from>
    <xdr:to>
      <xdr:col>11</xdr:col>
      <xdr:colOff>9525</xdr:colOff>
      <xdr:row>22</xdr:row>
      <xdr:rowOff>9525</xdr:rowOff>
    </xdr:to>
    <xdr:sp>
      <xdr:nvSpPr>
        <xdr:cNvPr id="12" name="フレーム 20"/>
        <xdr:cNvSpPr>
          <a:spLocks/>
        </xdr:cNvSpPr>
      </xdr:nvSpPr>
      <xdr:spPr>
        <a:xfrm>
          <a:off x="5591175" y="4267200"/>
          <a:ext cx="5419725" cy="2447925"/>
        </a:xfrm>
        <a:custGeom>
          <a:pathLst>
            <a:path h="2447173" w="4840947">
              <a:moveTo>
                <a:pt x="0" y="0"/>
              </a:moveTo>
              <a:lnTo>
                <a:pt x="4840947" y="0"/>
              </a:lnTo>
              <a:lnTo>
                <a:pt x="4840947" y="2447173"/>
              </a:lnTo>
              <a:lnTo>
                <a:pt x="0" y="2447173"/>
              </a:lnTo>
              <a:lnTo>
                <a:pt x="0" y="0"/>
              </a:lnTo>
              <a:close/>
              <a:moveTo>
                <a:pt x="0" y="0"/>
              </a:moveTo>
              <a:lnTo>
                <a:pt x="65315" y="65315"/>
              </a:lnTo>
              <a:lnTo>
                <a:pt x="65315" y="2381858"/>
              </a:lnTo>
              <a:lnTo>
                <a:pt x="4775632" y="2381858"/>
              </a:lnTo>
              <a:lnTo>
                <a:pt x="4775632" y="65315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6</xdr:col>
      <xdr:colOff>0</xdr:colOff>
      <xdr:row>3</xdr:row>
      <xdr:rowOff>0</xdr:rowOff>
    </xdr:from>
    <xdr:to>
      <xdr:col>11</xdr:col>
      <xdr:colOff>9525</xdr:colOff>
      <xdr:row>9</xdr:row>
      <xdr:rowOff>295275</xdr:rowOff>
    </xdr:to>
    <xdr:sp>
      <xdr:nvSpPr>
        <xdr:cNvPr id="13" name="フレーム 22"/>
        <xdr:cNvSpPr>
          <a:spLocks/>
        </xdr:cNvSpPr>
      </xdr:nvSpPr>
      <xdr:spPr>
        <a:xfrm>
          <a:off x="5591175" y="914400"/>
          <a:ext cx="5419725" cy="2124075"/>
        </a:xfrm>
        <a:custGeom>
          <a:pathLst>
            <a:path h="2112153" w="4840947">
              <a:moveTo>
                <a:pt x="0" y="0"/>
              </a:moveTo>
              <a:lnTo>
                <a:pt x="4840947" y="0"/>
              </a:lnTo>
              <a:lnTo>
                <a:pt x="4840947" y="2112153"/>
              </a:lnTo>
              <a:lnTo>
                <a:pt x="0" y="2112153"/>
              </a:lnTo>
              <a:lnTo>
                <a:pt x="0" y="0"/>
              </a:lnTo>
              <a:close/>
              <a:moveTo>
                <a:pt x="0" y="0"/>
              </a:moveTo>
              <a:lnTo>
                <a:pt x="56373" y="56373"/>
              </a:lnTo>
              <a:lnTo>
                <a:pt x="56373" y="2055780"/>
              </a:lnTo>
              <a:lnTo>
                <a:pt x="4784574" y="2055780"/>
              </a:lnTo>
              <a:lnTo>
                <a:pt x="4784574" y="56373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12</xdr:col>
      <xdr:colOff>276225</xdr:colOff>
      <xdr:row>2</xdr:row>
      <xdr:rowOff>19050</xdr:rowOff>
    </xdr:from>
    <xdr:to>
      <xdr:col>17</xdr:col>
      <xdr:colOff>533400</xdr:colOff>
      <xdr:row>5</xdr:row>
      <xdr:rowOff>0</xdr:rowOff>
    </xdr:to>
    <xdr:sp>
      <xdr:nvSpPr>
        <xdr:cNvPr id="14" name="正方形/長方形 23"/>
        <xdr:cNvSpPr>
          <a:spLocks/>
        </xdr:cNvSpPr>
      </xdr:nvSpPr>
      <xdr:spPr>
        <a:xfrm>
          <a:off x="11963400" y="628650"/>
          <a:ext cx="3686175" cy="8953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※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赤枠内を記入してください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12</xdr:col>
      <xdr:colOff>314325</xdr:colOff>
      <xdr:row>56</xdr:row>
      <xdr:rowOff>228600</xdr:rowOff>
    </xdr:from>
    <xdr:to>
      <xdr:col>18</xdr:col>
      <xdr:colOff>47625</xdr:colOff>
      <xdr:row>58</xdr:row>
      <xdr:rowOff>266700</xdr:rowOff>
    </xdr:to>
    <xdr:sp>
      <xdr:nvSpPr>
        <xdr:cNvPr id="15" name="四角形吹き出し 1"/>
        <xdr:cNvSpPr>
          <a:spLocks/>
        </xdr:cNvSpPr>
      </xdr:nvSpPr>
      <xdr:spPr>
        <a:xfrm>
          <a:off x="12001500" y="17297400"/>
          <a:ext cx="3848100" cy="647700"/>
        </a:xfrm>
        <a:prstGeom prst="wedgeRectCallout">
          <a:avLst>
            <a:gd name="adj1" fmla="val -318370"/>
            <a:gd name="adj2" fmla="val 8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「その他」の内容を記入してください</a:t>
          </a:r>
        </a:p>
      </xdr:txBody>
    </xdr:sp>
    <xdr:clientData fPrintsWithSheet="0"/>
  </xdr:twoCellAnchor>
  <xdr:twoCellAnchor>
    <xdr:from>
      <xdr:col>1</xdr:col>
      <xdr:colOff>0</xdr:colOff>
      <xdr:row>59</xdr:row>
      <xdr:rowOff>0</xdr:rowOff>
    </xdr:from>
    <xdr:to>
      <xdr:col>3</xdr:col>
      <xdr:colOff>28575</xdr:colOff>
      <xdr:row>60</xdr:row>
      <xdr:rowOff>0</xdr:rowOff>
    </xdr:to>
    <xdr:sp>
      <xdr:nvSpPr>
        <xdr:cNvPr id="16" name="フレーム 24"/>
        <xdr:cNvSpPr>
          <a:spLocks/>
        </xdr:cNvSpPr>
      </xdr:nvSpPr>
      <xdr:spPr>
        <a:xfrm>
          <a:off x="809625" y="17983200"/>
          <a:ext cx="1933575" cy="304800"/>
        </a:xfrm>
        <a:custGeom>
          <a:pathLst>
            <a:path h="302200" w="1735216">
              <a:moveTo>
                <a:pt x="0" y="0"/>
              </a:moveTo>
              <a:lnTo>
                <a:pt x="1735216" y="0"/>
              </a:lnTo>
              <a:lnTo>
                <a:pt x="1735216" y="302200"/>
              </a:lnTo>
              <a:lnTo>
                <a:pt x="0" y="302200"/>
              </a:lnTo>
              <a:lnTo>
                <a:pt x="0" y="0"/>
              </a:lnTo>
              <a:close/>
              <a:moveTo>
                <a:pt x="0" y="0"/>
              </a:moveTo>
              <a:lnTo>
                <a:pt x="37310" y="37310"/>
              </a:lnTo>
              <a:lnTo>
                <a:pt x="37310" y="264890"/>
              </a:lnTo>
              <a:lnTo>
                <a:pt x="1697906" y="264890"/>
              </a:lnTo>
              <a:lnTo>
                <a:pt x="1697906" y="37310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9"/>
  <sheetViews>
    <sheetView tabSelected="1" view="pageBreakPreview" zoomScaleSheetLayoutView="100" workbookViewId="0" topLeftCell="A1">
      <selection activeCell="F25" sqref="F25"/>
    </sheetView>
  </sheetViews>
  <sheetFormatPr defaultColWidth="9.00390625" defaultRowHeight="18.75" customHeight="1"/>
  <cols>
    <col min="5" max="5" width="17.375" style="45" customWidth="1"/>
    <col min="6" max="6" width="34.25390625" style="0" customWidth="1"/>
  </cols>
  <sheetData>
    <row r="2" ht="18.75" customHeight="1">
      <c r="F2" s="22" t="s">
        <v>31</v>
      </c>
    </row>
    <row r="3" ht="18.75" customHeight="1">
      <c r="A3" t="s">
        <v>32</v>
      </c>
    </row>
    <row r="4" spans="5:6" ht="18.75" customHeight="1">
      <c r="E4" s="54"/>
      <c r="F4" s="55" t="s">
        <v>65</v>
      </c>
    </row>
    <row r="5" spans="5:7" ht="18.75" customHeight="1">
      <c r="E5" s="54"/>
      <c r="F5" s="56" t="s">
        <v>65</v>
      </c>
      <c r="G5" t="s">
        <v>61</v>
      </c>
    </row>
    <row r="7" spans="1:6" ht="18.75" customHeight="1">
      <c r="A7" s="64" t="s">
        <v>33</v>
      </c>
      <c r="B7" s="64"/>
      <c r="C7" s="64"/>
      <c r="D7" s="64"/>
      <c r="E7" s="64"/>
      <c r="F7" s="64"/>
    </row>
    <row r="9" ht="18.75" customHeight="1">
      <c r="A9" t="s">
        <v>34</v>
      </c>
    </row>
    <row r="11" ht="18.75" customHeight="1">
      <c r="A11" t="s">
        <v>35</v>
      </c>
    </row>
    <row r="12" spans="2:6" ht="18.75" customHeight="1">
      <c r="B12" s="23"/>
      <c r="C12" s="25"/>
      <c r="D12" s="24"/>
      <c r="E12" s="46" t="s">
        <v>50</v>
      </c>
      <c r="F12" s="30" t="s">
        <v>4</v>
      </c>
    </row>
    <row r="13" spans="2:6" ht="18.75" customHeight="1">
      <c r="B13" s="23" t="s">
        <v>36</v>
      </c>
      <c r="C13" s="25"/>
      <c r="D13" s="24"/>
      <c r="E13" s="46"/>
      <c r="F13" s="30" t="s">
        <v>38</v>
      </c>
    </row>
    <row r="14" spans="2:6" ht="32.25" customHeight="1">
      <c r="B14" s="23" t="s">
        <v>37</v>
      </c>
      <c r="C14" s="25"/>
      <c r="D14" s="24"/>
      <c r="E14" s="46"/>
      <c r="F14" s="53" t="s">
        <v>39</v>
      </c>
    </row>
    <row r="15" spans="2:6" ht="18.75" customHeight="1">
      <c r="B15" s="10"/>
      <c r="C15" s="10"/>
      <c r="D15" s="10"/>
      <c r="E15" s="47"/>
      <c r="F15" s="29"/>
    </row>
    <row r="16" ht="18.75" customHeight="1">
      <c r="A16" t="s">
        <v>40</v>
      </c>
    </row>
    <row r="17" spans="2:6" ht="18.75" customHeight="1">
      <c r="B17" s="23"/>
      <c r="C17" s="25" t="s">
        <v>2</v>
      </c>
      <c r="D17" s="24"/>
      <c r="E17" s="46" t="s">
        <v>51</v>
      </c>
      <c r="F17" s="30" t="s">
        <v>41</v>
      </c>
    </row>
    <row r="18" spans="2:6" ht="18.75" customHeight="1">
      <c r="B18" s="11" t="s">
        <v>42</v>
      </c>
      <c r="C18" s="10"/>
      <c r="D18" s="10"/>
      <c r="E18" s="48">
        <f>'③支払内訳表'!H11</f>
        <v>0</v>
      </c>
      <c r="F18" s="12"/>
    </row>
    <row r="19" spans="2:6" ht="18.75" customHeight="1">
      <c r="B19" s="11" t="s">
        <v>43</v>
      </c>
      <c r="C19" s="10"/>
      <c r="D19" s="10"/>
      <c r="E19" s="49">
        <f>'③支払内訳表'!H23</f>
        <v>0</v>
      </c>
      <c r="F19" s="9"/>
    </row>
    <row r="20" spans="2:6" ht="18.75" customHeight="1">
      <c r="B20" s="11" t="s">
        <v>44</v>
      </c>
      <c r="C20" s="10"/>
      <c r="D20" s="10"/>
      <c r="E20" s="49">
        <f>'③支払内訳表'!H35</f>
        <v>0</v>
      </c>
      <c r="F20" s="9"/>
    </row>
    <row r="21" spans="2:6" ht="18.75" customHeight="1">
      <c r="B21" s="11" t="s">
        <v>45</v>
      </c>
      <c r="C21" s="10"/>
      <c r="D21" s="10"/>
      <c r="E21" s="49">
        <f>'③支払内訳表'!H46</f>
        <v>0</v>
      </c>
      <c r="F21" s="9"/>
    </row>
    <row r="22" spans="2:6" ht="18.75" customHeight="1">
      <c r="B22" s="11" t="s">
        <v>46</v>
      </c>
      <c r="C22" s="10"/>
      <c r="D22" s="10"/>
      <c r="E22" s="49">
        <f>'③支払内訳表'!H58</f>
        <v>0</v>
      </c>
      <c r="F22" s="9"/>
    </row>
    <row r="23" spans="2:6" ht="18.75" customHeight="1">
      <c r="B23" s="11" t="s">
        <v>47</v>
      </c>
      <c r="C23" s="10"/>
      <c r="D23" s="10"/>
      <c r="E23" s="50">
        <f>'③支払内訳表'!H69</f>
        <v>0</v>
      </c>
      <c r="F23" s="36"/>
    </row>
    <row r="24" spans="2:6" ht="18.75" customHeight="1">
      <c r="B24" s="26" t="s">
        <v>48</v>
      </c>
      <c r="C24" s="28"/>
      <c r="D24" s="27"/>
      <c r="E24" s="46">
        <f>SUM(E18:E23)</f>
        <v>0</v>
      </c>
      <c r="F24" s="6"/>
    </row>
    <row r="25" spans="2:6" ht="18.75" customHeight="1">
      <c r="B25" s="26" t="s">
        <v>49</v>
      </c>
      <c r="C25" s="28"/>
      <c r="D25" s="27"/>
      <c r="E25" s="51">
        <f>E14-E24</f>
        <v>0</v>
      </c>
      <c r="F25" s="57">
        <v>0</v>
      </c>
    </row>
    <row r="28" ht="18.75" customHeight="1">
      <c r="A28" t="s">
        <v>52</v>
      </c>
    </row>
    <row r="29" spans="1:2" ht="18.75" customHeight="1">
      <c r="A29" t="s">
        <v>3</v>
      </c>
      <c r="B29" t="s">
        <v>53</v>
      </c>
    </row>
  </sheetData>
  <sheetProtection/>
  <mergeCells count="1">
    <mergeCell ref="A7:F7"/>
  </mergeCells>
  <conditionalFormatting sqref="F25">
    <cfRule type="expression" priority="1" dxfId="0" stopIfTrue="1">
      <formula>$E$25&lt;0</formula>
    </cfRule>
  </conditionalFormatting>
  <printOptions/>
  <pageMargins left="0.7" right="0.7" top="0.75" bottom="0.75" header="0.3" footer="0.3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G96"/>
  <sheetViews>
    <sheetView view="pageBreakPreview" zoomScale="93" zoomScaleSheetLayoutView="93" workbookViewId="0" topLeftCell="A10">
      <selection activeCell="E84" sqref="E84"/>
    </sheetView>
  </sheetViews>
  <sheetFormatPr defaultColWidth="9.00390625" defaultRowHeight="13.5"/>
  <cols>
    <col min="1" max="1" width="4.75390625" style="0" customWidth="1"/>
    <col min="2" max="7" width="15.75390625" style="0" customWidth="1"/>
  </cols>
  <sheetData>
    <row r="9" ht="13.5">
      <c r="A9" s="31" t="s">
        <v>54</v>
      </c>
    </row>
    <row r="10" spans="1:7" ht="13.5">
      <c r="A10" s="31"/>
      <c r="F10" s="66" t="str">
        <f>"集落名（　"&amp;'収支報告書'!F4&amp;"　）"</f>
        <v>集落名（　0　）</v>
      </c>
      <c r="G10" s="66"/>
    </row>
    <row r="11" spans="1:7" ht="13.5">
      <c r="A11" t="s">
        <v>60</v>
      </c>
      <c r="G11" s="22" t="s">
        <v>17</v>
      </c>
    </row>
    <row r="12" spans="1:7" ht="13.5">
      <c r="A12" s="65" t="s">
        <v>12</v>
      </c>
      <c r="B12" s="32"/>
      <c r="C12" s="34" t="s">
        <v>1</v>
      </c>
      <c r="D12" s="27" t="s">
        <v>5</v>
      </c>
      <c r="E12" s="35"/>
      <c r="F12" s="27" t="s">
        <v>58</v>
      </c>
      <c r="G12" s="30"/>
    </row>
    <row r="13" spans="1:7" s="3" customFormat="1" ht="13.5">
      <c r="A13" s="65"/>
      <c r="B13" s="33" t="s">
        <v>0</v>
      </c>
      <c r="C13" s="34" t="s">
        <v>55</v>
      </c>
      <c r="D13" s="34" t="s">
        <v>56</v>
      </c>
      <c r="E13" s="58" t="s">
        <v>57</v>
      </c>
      <c r="F13" s="34" t="s">
        <v>59</v>
      </c>
      <c r="G13" s="21" t="s">
        <v>57</v>
      </c>
    </row>
    <row r="14" spans="1:7" s="10" customFormat="1" ht="13.5">
      <c r="A14" s="5">
        <f>ROW()-13</f>
        <v>1</v>
      </c>
      <c r="B14" s="39"/>
      <c r="C14" s="40"/>
      <c r="D14" s="40">
        <f>IF(B14="","",ROUNDDOWN('収支報告書'!$E$14/COUNTA($B$14:$B$83),0))</f>
      </c>
      <c r="E14" s="59">
        <f>IF(B14="","",ROUNDDOWN('収支報告書'!$E$24/COUNTA($B$14:$B$83),0))</f>
      </c>
      <c r="F14" s="40">
        <f aca="true" t="shared" si="0" ref="F14:F77">IF(D14="","",SUM(C14+D14))</f>
      </c>
      <c r="G14" s="37">
        <f>E14</f>
      </c>
    </row>
    <row r="15" spans="1:7" s="10" customFormat="1" ht="13.5">
      <c r="A15" s="5">
        <f aca="true" t="shared" si="1" ref="A15:A78">ROW()-13</f>
        <v>2</v>
      </c>
      <c r="B15" s="39"/>
      <c r="C15" s="40"/>
      <c r="D15" s="40">
        <f>IF(B15="","",ROUNDDOWN('収支報告書'!$E$14/COUNTA($B$14:$B$83),0))</f>
      </c>
      <c r="E15" s="59">
        <f>IF(B15="","",ROUNDDOWN('収支報告書'!$E$24/COUNTA($B$14:$B$83),0))</f>
      </c>
      <c r="F15" s="40">
        <f t="shared" si="0"/>
      </c>
      <c r="G15" s="37">
        <f aca="true" t="shared" si="2" ref="G15:G42">E15</f>
      </c>
    </row>
    <row r="16" spans="1:7" s="10" customFormat="1" ht="13.5">
      <c r="A16" s="5">
        <f t="shared" si="1"/>
        <v>3</v>
      </c>
      <c r="B16" s="39"/>
      <c r="C16" s="40"/>
      <c r="D16" s="40">
        <f>IF(B16="","",ROUNDDOWN('収支報告書'!$E$14/COUNTA($B$14:$B$83),0))</f>
      </c>
      <c r="E16" s="59">
        <f>IF(B16="","",ROUNDDOWN('収支報告書'!$E$24/COUNTA($B$14:$B$83),0))</f>
      </c>
      <c r="F16" s="40">
        <f t="shared" si="0"/>
      </c>
      <c r="G16" s="37">
        <f t="shared" si="2"/>
      </c>
    </row>
    <row r="17" spans="1:7" ht="13.5">
      <c r="A17" s="5">
        <f t="shared" si="1"/>
        <v>4</v>
      </c>
      <c r="B17" s="39"/>
      <c r="C17" s="40"/>
      <c r="D17" s="40">
        <f>IF(B17="","",ROUNDDOWN('収支報告書'!$E$14/COUNTA($B$14:$B$83),0))</f>
      </c>
      <c r="E17" s="59">
        <f>IF(B17="","",ROUNDDOWN('収支報告書'!$E$24/COUNTA($B$14:$B$83),0))</f>
      </c>
      <c r="F17" s="40">
        <f t="shared" si="0"/>
      </c>
      <c r="G17" s="37">
        <f t="shared" si="2"/>
      </c>
    </row>
    <row r="18" spans="1:7" ht="13.5">
      <c r="A18" s="5">
        <f t="shared" si="1"/>
        <v>5</v>
      </c>
      <c r="B18" s="39"/>
      <c r="C18" s="40"/>
      <c r="D18" s="40">
        <f>IF(B18="","",ROUNDDOWN('収支報告書'!$E$14/COUNTA($B$14:$B$83),0))</f>
      </c>
      <c r="E18" s="59">
        <f>IF(B18="","",ROUNDDOWN('収支報告書'!$E$24/COUNTA($B$14:$B$83),0))</f>
      </c>
      <c r="F18" s="40">
        <f t="shared" si="0"/>
      </c>
      <c r="G18" s="37">
        <f t="shared" si="2"/>
      </c>
    </row>
    <row r="19" spans="1:7" ht="13.5">
      <c r="A19" s="5">
        <f t="shared" si="1"/>
        <v>6</v>
      </c>
      <c r="B19" s="39"/>
      <c r="C19" s="40"/>
      <c r="D19" s="40">
        <f>IF(B19="","",ROUNDDOWN('収支報告書'!$E$14/COUNTA($B$14:$B$83),0))</f>
      </c>
      <c r="E19" s="59">
        <f>IF(B19="","",ROUNDDOWN('収支報告書'!$E$24/COUNTA($B$14:$B$83),0))</f>
      </c>
      <c r="F19" s="40">
        <f t="shared" si="0"/>
      </c>
      <c r="G19" s="37">
        <f t="shared" si="2"/>
      </c>
    </row>
    <row r="20" spans="1:7" ht="13.5">
      <c r="A20" s="5">
        <f t="shared" si="1"/>
        <v>7</v>
      </c>
      <c r="B20" s="39"/>
      <c r="C20" s="40"/>
      <c r="D20" s="40">
        <f>IF(B20="","",ROUNDDOWN('収支報告書'!$E$14/COUNTA($B$14:$B$83),0))</f>
      </c>
      <c r="E20" s="59">
        <f>IF(B20="","",ROUNDDOWN('収支報告書'!$E$24/COUNTA($B$14:$B$83),0))</f>
      </c>
      <c r="F20" s="40">
        <f t="shared" si="0"/>
      </c>
      <c r="G20" s="37">
        <f t="shared" si="2"/>
      </c>
    </row>
    <row r="21" spans="1:7" ht="13.5">
      <c r="A21" s="5">
        <f t="shared" si="1"/>
        <v>8</v>
      </c>
      <c r="B21" s="39"/>
      <c r="C21" s="40"/>
      <c r="D21" s="40">
        <f>IF(B21="","",ROUNDDOWN('収支報告書'!$E$14/COUNTA($B$14:$B$83),0))</f>
      </c>
      <c r="E21" s="59">
        <f>IF(B21="","",ROUNDDOWN('収支報告書'!$E$24/COUNTA($B$14:$B$83),0))</f>
      </c>
      <c r="F21" s="40">
        <f t="shared" si="0"/>
      </c>
      <c r="G21" s="37">
        <f t="shared" si="2"/>
      </c>
    </row>
    <row r="22" spans="1:7" ht="13.5">
      <c r="A22" s="5">
        <f t="shared" si="1"/>
        <v>9</v>
      </c>
      <c r="B22" s="39"/>
      <c r="C22" s="40"/>
      <c r="D22" s="40">
        <f>IF(B22="","",ROUNDDOWN('収支報告書'!$E$14/COUNTA($B$14:$B$83),0))</f>
      </c>
      <c r="E22" s="59">
        <f>IF(B22="","",ROUNDDOWN('収支報告書'!$E$24/COUNTA($B$14:$B$83),0))</f>
      </c>
      <c r="F22" s="40">
        <f t="shared" si="0"/>
      </c>
      <c r="G22" s="37">
        <f t="shared" si="2"/>
      </c>
    </row>
    <row r="23" spans="1:7" ht="13.5">
      <c r="A23" s="5">
        <f t="shared" si="1"/>
        <v>10</v>
      </c>
      <c r="B23" s="39"/>
      <c r="C23" s="40"/>
      <c r="D23" s="40">
        <f>IF(B23="","",ROUNDDOWN('収支報告書'!$E$14/COUNTA($B$14:$B$83),0))</f>
      </c>
      <c r="E23" s="59">
        <f>IF(B23="","",ROUNDDOWN('収支報告書'!$E$24/COUNTA($B$14:$B$83),0))</f>
      </c>
      <c r="F23" s="40">
        <f t="shared" si="0"/>
      </c>
      <c r="G23" s="37">
        <f t="shared" si="2"/>
      </c>
    </row>
    <row r="24" spans="1:7" ht="13.5">
      <c r="A24" s="5">
        <f t="shared" si="1"/>
        <v>11</v>
      </c>
      <c r="B24" s="39"/>
      <c r="C24" s="40"/>
      <c r="D24" s="40">
        <f>IF(B24="","",ROUNDDOWN('収支報告書'!$E$14/COUNTA($B$14:$B$83),0))</f>
      </c>
      <c r="E24" s="59">
        <f>IF(B24="","",ROUNDDOWN('収支報告書'!$E$24/COUNTA($B$14:$B$83),0))</f>
      </c>
      <c r="F24" s="40">
        <f t="shared" si="0"/>
      </c>
      <c r="G24" s="37">
        <f t="shared" si="2"/>
      </c>
    </row>
    <row r="25" spans="1:7" ht="13.5">
      <c r="A25" s="5">
        <f t="shared" si="1"/>
        <v>12</v>
      </c>
      <c r="B25" s="39"/>
      <c r="C25" s="40"/>
      <c r="D25" s="40">
        <f>IF(B25="","",ROUNDDOWN('収支報告書'!$E$14/COUNTA($B$14:$B$83),0))</f>
      </c>
      <c r="E25" s="59">
        <f>IF(B25="","",ROUNDDOWN('収支報告書'!$E$24/COUNTA($B$14:$B$83),0))</f>
      </c>
      <c r="F25" s="40">
        <f t="shared" si="0"/>
      </c>
      <c r="G25" s="37">
        <f t="shared" si="2"/>
      </c>
    </row>
    <row r="26" spans="1:7" ht="13.5">
      <c r="A26" s="5">
        <f t="shared" si="1"/>
        <v>13</v>
      </c>
      <c r="B26" s="39"/>
      <c r="C26" s="40"/>
      <c r="D26" s="40">
        <f>IF(B26="","",ROUNDDOWN('収支報告書'!$E$14/COUNTA($B$14:$B$83),0))</f>
      </c>
      <c r="E26" s="59">
        <f>IF(B26="","",ROUNDDOWN('収支報告書'!$E$24/COUNTA($B$14:$B$83),0))</f>
      </c>
      <c r="F26" s="40">
        <f t="shared" si="0"/>
      </c>
      <c r="G26" s="37">
        <f t="shared" si="2"/>
      </c>
    </row>
    <row r="27" spans="1:7" ht="13.5">
      <c r="A27" s="5">
        <f t="shared" si="1"/>
        <v>14</v>
      </c>
      <c r="B27" s="39"/>
      <c r="C27" s="40"/>
      <c r="D27" s="40">
        <f>IF(B27="","",ROUNDDOWN('収支報告書'!$E$14/COUNTA($B$14:$B$83),0))</f>
      </c>
      <c r="E27" s="59">
        <f>IF(B27="","",ROUNDDOWN('収支報告書'!$E$24/COUNTA($B$14:$B$83),0))</f>
      </c>
      <c r="F27" s="40">
        <f t="shared" si="0"/>
      </c>
      <c r="G27" s="37">
        <f t="shared" si="2"/>
      </c>
    </row>
    <row r="28" spans="1:7" ht="13.5">
      <c r="A28" s="5">
        <f t="shared" si="1"/>
        <v>15</v>
      </c>
      <c r="B28" s="39"/>
      <c r="C28" s="40"/>
      <c r="D28" s="40">
        <f>IF(B28="","",ROUNDDOWN('収支報告書'!$E$14/COUNTA($B$14:$B$83),0))</f>
      </c>
      <c r="E28" s="59">
        <f>IF(B28="","",ROUNDDOWN('収支報告書'!$E$24/COUNTA($B$14:$B$83),0))</f>
      </c>
      <c r="F28" s="40">
        <f t="shared" si="0"/>
      </c>
      <c r="G28" s="37">
        <f t="shared" si="2"/>
      </c>
    </row>
    <row r="29" spans="1:7" ht="13.5">
      <c r="A29" s="5">
        <f t="shared" si="1"/>
        <v>16</v>
      </c>
      <c r="B29" s="39"/>
      <c r="C29" s="40"/>
      <c r="D29" s="40">
        <f>IF(B29="","",ROUNDDOWN('収支報告書'!$E$14/COUNTA($B$14:$B$83),0))</f>
      </c>
      <c r="E29" s="59">
        <f>IF(B29="","",ROUNDDOWN('収支報告書'!$E$24/COUNTA($B$14:$B$83),0))</f>
      </c>
      <c r="F29" s="40">
        <f t="shared" si="0"/>
      </c>
      <c r="G29" s="37">
        <f t="shared" si="2"/>
      </c>
    </row>
    <row r="30" spans="1:7" ht="13.5">
      <c r="A30" s="5">
        <f t="shared" si="1"/>
        <v>17</v>
      </c>
      <c r="B30" s="39"/>
      <c r="C30" s="40"/>
      <c r="D30" s="40">
        <f>IF(B30="","",ROUNDDOWN('収支報告書'!$E$14/COUNTA($B$14:$B$83),0))</f>
      </c>
      <c r="E30" s="59">
        <f>IF(B30="","",ROUNDDOWN('収支報告書'!$E$24/COUNTA($B$14:$B$83),0))</f>
      </c>
      <c r="F30" s="40">
        <f t="shared" si="0"/>
      </c>
      <c r="G30" s="37">
        <f t="shared" si="2"/>
      </c>
    </row>
    <row r="31" spans="1:7" ht="13.5">
      <c r="A31" s="5">
        <f t="shared" si="1"/>
        <v>18</v>
      </c>
      <c r="B31" s="39"/>
      <c r="C31" s="40"/>
      <c r="D31" s="40">
        <f>IF(B31="","",ROUNDDOWN('収支報告書'!$E$14/COUNTA($B$14:$B$83),0))</f>
      </c>
      <c r="E31" s="59">
        <f>IF(B31="","",ROUNDDOWN('収支報告書'!$E$24/COUNTA($B$14:$B$83),0))</f>
      </c>
      <c r="F31" s="40">
        <f t="shared" si="0"/>
      </c>
      <c r="G31" s="37">
        <f t="shared" si="2"/>
      </c>
    </row>
    <row r="32" spans="1:7" ht="13.5">
      <c r="A32" s="5">
        <f t="shared" si="1"/>
        <v>19</v>
      </c>
      <c r="B32" s="39"/>
      <c r="C32" s="40"/>
      <c r="D32" s="40">
        <f>IF(B32="","",ROUNDDOWN('収支報告書'!$E$14/COUNTA($B$14:$B$83),0))</f>
      </c>
      <c r="E32" s="59">
        <f>IF(B32="","",ROUNDDOWN('収支報告書'!$E$24/COUNTA($B$14:$B$83),0))</f>
      </c>
      <c r="F32" s="40">
        <f t="shared" si="0"/>
      </c>
      <c r="G32" s="37">
        <f t="shared" si="2"/>
      </c>
    </row>
    <row r="33" spans="1:7" ht="13.5">
      <c r="A33" s="5">
        <f t="shared" si="1"/>
        <v>20</v>
      </c>
      <c r="B33" s="39"/>
      <c r="C33" s="40"/>
      <c r="D33" s="40">
        <f>IF(B33="","",ROUNDDOWN('収支報告書'!$E$14/COUNTA($B$14:$B$83),0))</f>
      </c>
      <c r="E33" s="59">
        <f>IF(B33="","",ROUNDDOWN('収支報告書'!$E$24/COUNTA($B$14:$B$83),0))</f>
      </c>
      <c r="F33" s="40">
        <f t="shared" si="0"/>
      </c>
      <c r="G33" s="37">
        <f t="shared" si="2"/>
      </c>
    </row>
    <row r="34" spans="1:7" ht="13.5">
      <c r="A34" s="5">
        <f t="shared" si="1"/>
        <v>21</v>
      </c>
      <c r="B34" s="39"/>
      <c r="C34" s="40"/>
      <c r="D34" s="40">
        <f>IF(B34="","",ROUNDDOWN('収支報告書'!$E$14/COUNTA($B$14:$B$83),0))</f>
      </c>
      <c r="E34" s="59">
        <f>IF(B34="","",ROUNDDOWN('収支報告書'!$E$24/COUNTA($B$14:$B$83),0))</f>
      </c>
      <c r="F34" s="40">
        <f t="shared" si="0"/>
      </c>
      <c r="G34" s="37">
        <f t="shared" si="2"/>
      </c>
    </row>
    <row r="35" spans="1:7" ht="13.5">
      <c r="A35" s="5">
        <f t="shared" si="1"/>
        <v>22</v>
      </c>
      <c r="B35" s="39"/>
      <c r="C35" s="40"/>
      <c r="D35" s="40">
        <f>IF(B35="","",ROUNDDOWN('収支報告書'!$E$14/COUNTA($B$14:$B$83),0))</f>
      </c>
      <c r="E35" s="59">
        <f>IF(B35="","",ROUNDDOWN('収支報告書'!$E$24/COUNTA($B$14:$B$83),0))</f>
      </c>
      <c r="F35" s="40">
        <f t="shared" si="0"/>
      </c>
      <c r="G35" s="37">
        <f t="shared" si="2"/>
      </c>
    </row>
    <row r="36" spans="1:7" ht="13.5">
      <c r="A36" s="5">
        <f t="shared" si="1"/>
        <v>23</v>
      </c>
      <c r="B36" s="39"/>
      <c r="C36" s="40"/>
      <c r="D36" s="40">
        <f>IF(B36="","",ROUNDDOWN('収支報告書'!$E$14/COUNTA($B$14:$B$83),0))</f>
      </c>
      <c r="E36" s="59">
        <f>IF(B36="","",ROUNDDOWN('収支報告書'!$E$24/COUNTA($B$14:$B$83),0))</f>
      </c>
      <c r="F36" s="40">
        <f t="shared" si="0"/>
      </c>
      <c r="G36" s="37">
        <f t="shared" si="2"/>
      </c>
    </row>
    <row r="37" spans="1:7" ht="13.5">
      <c r="A37" s="5">
        <f t="shared" si="1"/>
        <v>24</v>
      </c>
      <c r="B37" s="39"/>
      <c r="C37" s="40"/>
      <c r="D37" s="40">
        <f>IF(B37="","",ROUNDDOWN('収支報告書'!$E$14/COUNTA($B$14:$B$83),0))</f>
      </c>
      <c r="E37" s="59">
        <f>IF(B37="","",ROUNDDOWN('収支報告書'!$E$24/COUNTA($B$14:$B$83),0))</f>
      </c>
      <c r="F37" s="40">
        <f t="shared" si="0"/>
      </c>
      <c r="G37" s="37">
        <f t="shared" si="2"/>
      </c>
    </row>
    <row r="38" spans="1:7" ht="13.5">
      <c r="A38" s="5">
        <f t="shared" si="1"/>
        <v>25</v>
      </c>
      <c r="B38" s="39"/>
      <c r="C38" s="40"/>
      <c r="D38" s="40">
        <f>IF(B38="","",ROUNDDOWN('収支報告書'!$E$14/COUNTA($B$14:$B$83),0))</f>
      </c>
      <c r="E38" s="59">
        <f>IF(B38="","",ROUNDDOWN('収支報告書'!$E$24/COUNTA($B$14:$B$83),0))</f>
      </c>
      <c r="F38" s="40">
        <f t="shared" si="0"/>
      </c>
      <c r="G38" s="37">
        <f t="shared" si="2"/>
      </c>
    </row>
    <row r="39" spans="1:7" ht="13.5">
      <c r="A39" s="5">
        <f t="shared" si="1"/>
        <v>26</v>
      </c>
      <c r="B39" s="39"/>
      <c r="C39" s="40"/>
      <c r="D39" s="40">
        <f>IF(B39="","",ROUNDDOWN('収支報告書'!$E$14/COUNTA($B$14:$B$83),0))</f>
      </c>
      <c r="E39" s="59">
        <f>IF(B39="","",ROUNDDOWN('収支報告書'!$E$24/COUNTA($B$14:$B$83),0))</f>
      </c>
      <c r="F39" s="40">
        <f t="shared" si="0"/>
      </c>
      <c r="G39" s="37">
        <f t="shared" si="2"/>
      </c>
    </row>
    <row r="40" spans="1:7" ht="13.5">
      <c r="A40" s="5">
        <f t="shared" si="1"/>
        <v>27</v>
      </c>
      <c r="B40" s="39"/>
      <c r="C40" s="40"/>
      <c r="D40" s="40">
        <f>IF(B40="","",ROUNDDOWN('収支報告書'!$E$14/COUNTA($B$14:$B$83),0))</f>
      </c>
      <c r="E40" s="59">
        <f>IF(B40="","",ROUNDDOWN('収支報告書'!$E$24/COUNTA($B$14:$B$83),0))</f>
      </c>
      <c r="F40" s="40">
        <f t="shared" si="0"/>
      </c>
      <c r="G40" s="37">
        <f t="shared" si="2"/>
      </c>
    </row>
    <row r="41" spans="1:7" ht="13.5">
      <c r="A41" s="5">
        <f t="shared" si="1"/>
        <v>28</v>
      </c>
      <c r="B41" s="39"/>
      <c r="C41" s="40"/>
      <c r="D41" s="40">
        <f>IF(B41="","",ROUNDDOWN('収支報告書'!$E$14/COUNTA($B$14:$B$83),0))</f>
      </c>
      <c r="E41" s="59">
        <f>IF(B41="","",ROUNDDOWN('収支報告書'!$E$24/COUNTA($B$14:$B$83),0))</f>
      </c>
      <c r="F41" s="40">
        <f t="shared" si="0"/>
      </c>
      <c r="G41" s="37">
        <f t="shared" si="2"/>
      </c>
    </row>
    <row r="42" spans="1:7" ht="13.5">
      <c r="A42" s="5">
        <f t="shared" si="1"/>
        <v>29</v>
      </c>
      <c r="B42" s="39"/>
      <c r="C42" s="40"/>
      <c r="D42" s="40">
        <f>IF(B42="","",ROUNDDOWN('収支報告書'!$E$14/COUNTA($B$14:$B$83),0))</f>
      </c>
      <c r="E42" s="59">
        <f>IF(B42="","",ROUNDDOWN('収支報告書'!$E$24/COUNTA($B$14:$B$83),0))</f>
      </c>
      <c r="F42" s="40">
        <f t="shared" si="0"/>
      </c>
      <c r="G42" s="37">
        <f t="shared" si="2"/>
      </c>
    </row>
    <row r="43" spans="1:7" ht="13.5">
      <c r="A43" s="5">
        <f t="shared" si="1"/>
        <v>30</v>
      </c>
      <c r="B43" s="39"/>
      <c r="C43" s="40"/>
      <c r="D43" s="40">
        <f>IF(B43="","",ROUNDDOWN('収支報告書'!$E$14/COUNTA($B$14:$B$83),0))</f>
      </c>
      <c r="E43" s="59">
        <f>IF(B43="","",ROUNDDOWN('収支報告書'!$E$24/COUNTA($B$14:$B$83),0))</f>
      </c>
      <c r="F43" s="40">
        <f t="shared" si="0"/>
      </c>
      <c r="G43" s="37">
        <f aca="true" t="shared" si="3" ref="G43:G83">E43</f>
      </c>
    </row>
    <row r="44" spans="1:7" ht="13.5">
      <c r="A44" s="5">
        <f t="shared" si="1"/>
        <v>31</v>
      </c>
      <c r="B44" s="39"/>
      <c r="C44" s="40"/>
      <c r="D44" s="40">
        <f>IF(B44="","",ROUNDDOWN('収支報告書'!$E$14/COUNTA($B$14:$B$83),0))</f>
      </c>
      <c r="E44" s="59">
        <f>IF(B44="","",ROUNDDOWN('収支報告書'!$E$24/COUNTA($B$14:$B$83),0))</f>
      </c>
      <c r="F44" s="40">
        <f t="shared" si="0"/>
      </c>
      <c r="G44" s="37">
        <f t="shared" si="3"/>
      </c>
    </row>
    <row r="45" spans="1:7" ht="13.5">
      <c r="A45" s="5">
        <f t="shared" si="1"/>
        <v>32</v>
      </c>
      <c r="B45" s="39"/>
      <c r="C45" s="40"/>
      <c r="D45" s="40">
        <f>IF(B45="","",ROUNDDOWN('収支報告書'!$E$14/COUNTA($B$14:$B$83),0))</f>
      </c>
      <c r="E45" s="59">
        <f>IF(B45="","",ROUNDDOWN('収支報告書'!$E$24/COUNTA($B$14:$B$83),0))</f>
      </c>
      <c r="F45" s="40">
        <f t="shared" si="0"/>
      </c>
      <c r="G45" s="37">
        <f t="shared" si="3"/>
      </c>
    </row>
    <row r="46" spans="1:7" ht="13.5">
      <c r="A46" s="5">
        <f t="shared" si="1"/>
        <v>33</v>
      </c>
      <c r="B46" s="39"/>
      <c r="C46" s="40"/>
      <c r="D46" s="40">
        <f>IF(B46="","",ROUNDDOWN('収支報告書'!$E$14/COUNTA($B$14:$B$83),0))</f>
      </c>
      <c r="E46" s="59">
        <f>IF(B46="","",ROUNDDOWN('収支報告書'!$E$24/COUNTA($B$14:$B$83),0))</f>
      </c>
      <c r="F46" s="40">
        <f t="shared" si="0"/>
      </c>
      <c r="G46" s="37">
        <f t="shared" si="3"/>
      </c>
    </row>
    <row r="47" spans="1:7" ht="13.5">
      <c r="A47" s="5">
        <f t="shared" si="1"/>
        <v>34</v>
      </c>
      <c r="B47" s="39"/>
      <c r="C47" s="40"/>
      <c r="D47" s="40">
        <f>IF(B47="","",ROUNDDOWN('収支報告書'!$E$14/COUNTA($B$14:$B$83),0))</f>
      </c>
      <c r="E47" s="59">
        <f>IF(B47="","",ROUNDDOWN('収支報告書'!$E$24/COUNTA($B$14:$B$83),0))</f>
      </c>
      <c r="F47" s="40">
        <f t="shared" si="0"/>
      </c>
      <c r="G47" s="37">
        <f t="shared" si="3"/>
      </c>
    </row>
    <row r="48" spans="1:7" ht="13.5">
      <c r="A48" s="5">
        <f t="shared" si="1"/>
        <v>35</v>
      </c>
      <c r="B48" s="39"/>
      <c r="C48" s="40"/>
      <c r="D48" s="40">
        <f>IF(B48="","",ROUNDDOWN('収支報告書'!$E$14/COUNTA($B$14:$B$83),0))</f>
      </c>
      <c r="E48" s="59">
        <f>IF(B48="","",ROUNDDOWN('収支報告書'!$E$24/COUNTA($B$14:$B$83),0))</f>
      </c>
      <c r="F48" s="40">
        <f t="shared" si="0"/>
      </c>
      <c r="G48" s="37">
        <f t="shared" si="3"/>
      </c>
    </row>
    <row r="49" spans="1:7" ht="13.5">
      <c r="A49" s="5">
        <f t="shared" si="1"/>
        <v>36</v>
      </c>
      <c r="B49" s="39"/>
      <c r="C49" s="40"/>
      <c r="D49" s="40">
        <f>IF(B49="","",ROUNDDOWN('収支報告書'!$E$14/COUNTA($B$14:$B$83),0))</f>
      </c>
      <c r="E49" s="59">
        <f>IF(B49="","",ROUNDDOWN('収支報告書'!$E$24/COUNTA($B$14:$B$83),0))</f>
      </c>
      <c r="F49" s="40">
        <f t="shared" si="0"/>
      </c>
      <c r="G49" s="37">
        <f t="shared" si="3"/>
      </c>
    </row>
    <row r="50" spans="1:7" ht="13.5">
      <c r="A50" s="5">
        <f t="shared" si="1"/>
        <v>37</v>
      </c>
      <c r="B50" s="39"/>
      <c r="C50" s="40"/>
      <c r="D50" s="40">
        <f>IF(B50="","",ROUNDDOWN('収支報告書'!$E$14/COUNTA($B$14:$B$83),0))</f>
      </c>
      <c r="E50" s="59">
        <f>IF(B50="","",ROUNDDOWN('収支報告書'!$E$24/COUNTA($B$14:$B$83),0))</f>
      </c>
      <c r="F50" s="40">
        <f t="shared" si="0"/>
      </c>
      <c r="G50" s="37">
        <f t="shared" si="3"/>
      </c>
    </row>
    <row r="51" spans="1:7" ht="13.5">
      <c r="A51" s="5">
        <f t="shared" si="1"/>
        <v>38</v>
      </c>
      <c r="B51" s="39"/>
      <c r="C51" s="40"/>
      <c r="D51" s="40">
        <f>IF(B51="","",ROUNDDOWN('収支報告書'!$E$14/COUNTA($B$14:$B$83),0))</f>
      </c>
      <c r="E51" s="59">
        <f>IF(B51="","",ROUNDDOWN('収支報告書'!$E$24/COUNTA($B$14:$B$83),0))</f>
      </c>
      <c r="F51" s="40">
        <f t="shared" si="0"/>
      </c>
      <c r="G51" s="37">
        <f t="shared" si="3"/>
      </c>
    </row>
    <row r="52" spans="1:7" ht="13.5">
      <c r="A52" s="5">
        <f t="shared" si="1"/>
        <v>39</v>
      </c>
      <c r="B52" s="39"/>
      <c r="C52" s="40"/>
      <c r="D52" s="40">
        <f>IF(B52="","",ROUNDDOWN('収支報告書'!$E$14/COUNTA($B$14:$B$83),0))</f>
      </c>
      <c r="E52" s="59">
        <f>IF(B52="","",ROUNDDOWN('収支報告書'!$E$24/COUNTA($B$14:$B$83),0))</f>
      </c>
      <c r="F52" s="40">
        <f t="shared" si="0"/>
      </c>
      <c r="G52" s="37">
        <f t="shared" si="3"/>
      </c>
    </row>
    <row r="53" spans="1:7" ht="13.5">
      <c r="A53" s="5">
        <f t="shared" si="1"/>
        <v>40</v>
      </c>
      <c r="B53" s="39"/>
      <c r="C53" s="40"/>
      <c r="D53" s="40">
        <f>IF(B53="","",ROUNDDOWN('収支報告書'!$E$14/COUNTA($B$14:$B$83),0))</f>
      </c>
      <c r="E53" s="59">
        <f>IF(B53="","",ROUNDDOWN('収支報告書'!$E$24/COUNTA($B$14:$B$83),0))</f>
      </c>
      <c r="F53" s="40">
        <f t="shared" si="0"/>
      </c>
      <c r="G53" s="37">
        <f t="shared" si="3"/>
      </c>
    </row>
    <row r="54" spans="1:7" ht="13.5">
      <c r="A54" s="5">
        <f t="shared" si="1"/>
        <v>41</v>
      </c>
      <c r="B54" s="39"/>
      <c r="C54" s="40"/>
      <c r="D54" s="40">
        <f>IF(B54="","",ROUNDDOWN('収支報告書'!$E$14/COUNTA($B$14:$B$83),0))</f>
      </c>
      <c r="E54" s="59">
        <f>IF(B54="","",ROUNDDOWN('収支報告書'!$E$24/COUNTA($B$14:$B$83),0))</f>
      </c>
      <c r="F54" s="40">
        <f t="shared" si="0"/>
      </c>
      <c r="G54" s="37">
        <f t="shared" si="3"/>
      </c>
    </row>
    <row r="55" spans="1:7" ht="13.5">
      <c r="A55" s="5">
        <f t="shared" si="1"/>
        <v>42</v>
      </c>
      <c r="B55" s="39"/>
      <c r="C55" s="40"/>
      <c r="D55" s="40">
        <f>IF(B55="","",ROUNDDOWN('収支報告書'!$E$14/COUNTA($B$14:$B$83),0))</f>
      </c>
      <c r="E55" s="59">
        <f>IF(B55="","",ROUNDDOWN('収支報告書'!$E$24/COUNTA($B$14:$B$83),0))</f>
      </c>
      <c r="F55" s="40">
        <f t="shared" si="0"/>
      </c>
      <c r="G55" s="37">
        <f t="shared" si="3"/>
      </c>
    </row>
    <row r="56" spans="1:7" ht="13.5">
      <c r="A56" s="5">
        <f t="shared" si="1"/>
        <v>43</v>
      </c>
      <c r="B56" s="39"/>
      <c r="C56" s="40"/>
      <c r="D56" s="40">
        <f>IF(B56="","",ROUNDDOWN('収支報告書'!$E$14/COUNTA($B$14:$B$83),0))</f>
      </c>
      <c r="E56" s="59">
        <f>IF(B56="","",ROUNDDOWN('収支報告書'!$E$24/COUNTA($B$14:$B$83),0))</f>
      </c>
      <c r="F56" s="40">
        <f t="shared" si="0"/>
      </c>
      <c r="G56" s="37">
        <f t="shared" si="3"/>
      </c>
    </row>
    <row r="57" spans="1:7" ht="13.5">
      <c r="A57" s="5">
        <f t="shared" si="1"/>
        <v>44</v>
      </c>
      <c r="B57" s="39"/>
      <c r="C57" s="40"/>
      <c r="D57" s="40">
        <f>IF(B57="","",ROUNDDOWN('収支報告書'!$E$14/COUNTA($B$14:$B$83),0))</f>
      </c>
      <c r="E57" s="59">
        <f>IF(B57="","",ROUNDDOWN('収支報告書'!$E$24/COUNTA($B$14:$B$83),0))</f>
      </c>
      <c r="F57" s="40">
        <f t="shared" si="0"/>
      </c>
      <c r="G57" s="37">
        <f t="shared" si="3"/>
      </c>
    </row>
    <row r="58" spans="1:7" ht="13.5">
      <c r="A58" s="5">
        <f t="shared" si="1"/>
        <v>45</v>
      </c>
      <c r="B58" s="39"/>
      <c r="C58" s="40"/>
      <c r="D58" s="40">
        <f>IF(B58="","",ROUNDDOWN('収支報告書'!$E$14/COUNTA($B$14:$B$83),0))</f>
      </c>
      <c r="E58" s="59">
        <f>IF(B58="","",ROUNDDOWN('収支報告書'!$E$24/COUNTA($B$14:$B$83),0))</f>
      </c>
      <c r="F58" s="40">
        <f t="shared" si="0"/>
      </c>
      <c r="G58" s="37">
        <f t="shared" si="3"/>
      </c>
    </row>
    <row r="59" spans="1:7" ht="13.5">
      <c r="A59" s="5">
        <f t="shared" si="1"/>
        <v>46</v>
      </c>
      <c r="B59" s="39"/>
      <c r="C59" s="40"/>
      <c r="D59" s="40">
        <f>IF(B59="","",ROUNDDOWN('収支報告書'!$E$14/COUNTA($B$14:$B$83),0))</f>
      </c>
      <c r="E59" s="59">
        <f>IF(B59="","",ROUNDDOWN('収支報告書'!$E$24/COUNTA($B$14:$B$83),0))</f>
      </c>
      <c r="F59" s="40">
        <f t="shared" si="0"/>
      </c>
      <c r="G59" s="37">
        <f t="shared" si="3"/>
      </c>
    </row>
    <row r="60" spans="1:7" ht="13.5">
      <c r="A60" s="5">
        <f t="shared" si="1"/>
        <v>47</v>
      </c>
      <c r="B60" s="39"/>
      <c r="C60" s="40"/>
      <c r="D60" s="40">
        <f>IF(B60="","",ROUNDDOWN('収支報告書'!$E$14/COUNTA($B$14:$B$83),0))</f>
      </c>
      <c r="E60" s="59">
        <f>IF(B60="","",ROUNDDOWN('収支報告書'!$E$24/COUNTA($B$14:$B$83),0))</f>
      </c>
      <c r="F60" s="40">
        <f t="shared" si="0"/>
      </c>
      <c r="G60" s="37">
        <f t="shared" si="3"/>
      </c>
    </row>
    <row r="61" spans="1:7" ht="13.5">
      <c r="A61" s="5">
        <f t="shared" si="1"/>
        <v>48</v>
      </c>
      <c r="B61" s="39"/>
      <c r="C61" s="40"/>
      <c r="D61" s="40">
        <f>IF(B61="","",ROUNDDOWN('収支報告書'!$E$14/COUNTA($B$14:$B$83),0))</f>
      </c>
      <c r="E61" s="59">
        <f>IF(B61="","",ROUNDDOWN('収支報告書'!$E$24/COUNTA($B$14:$B$83),0))</f>
      </c>
      <c r="F61" s="40">
        <f t="shared" si="0"/>
      </c>
      <c r="G61" s="37">
        <f t="shared" si="3"/>
      </c>
    </row>
    <row r="62" spans="1:7" ht="13.5">
      <c r="A62" s="5">
        <f t="shared" si="1"/>
        <v>49</v>
      </c>
      <c r="B62" s="39"/>
      <c r="C62" s="40"/>
      <c r="D62" s="40">
        <f>IF(B62="","",ROUNDDOWN('収支報告書'!$E$14/COUNTA($B$14:$B$83),0))</f>
      </c>
      <c r="E62" s="59">
        <f>IF(B62="","",ROUNDDOWN('収支報告書'!$E$24/COUNTA($B$14:$B$83),0))</f>
      </c>
      <c r="F62" s="40">
        <f t="shared" si="0"/>
      </c>
      <c r="G62" s="37">
        <f t="shared" si="3"/>
      </c>
    </row>
    <row r="63" spans="1:7" ht="13.5">
      <c r="A63" s="5">
        <f t="shared" si="1"/>
        <v>50</v>
      </c>
      <c r="B63" s="39"/>
      <c r="C63" s="40"/>
      <c r="D63" s="40">
        <f>IF(B63="","",ROUNDDOWN('収支報告書'!$E$14/COUNTA($B$14:$B$83),0))</f>
      </c>
      <c r="E63" s="59">
        <f>IF(B63="","",ROUNDDOWN('収支報告書'!$E$24/COUNTA($B$14:$B$83),0))</f>
      </c>
      <c r="F63" s="40">
        <f t="shared" si="0"/>
      </c>
      <c r="G63" s="37">
        <f t="shared" si="3"/>
      </c>
    </row>
    <row r="64" spans="1:7" ht="13.5">
      <c r="A64" s="5">
        <f t="shared" si="1"/>
        <v>51</v>
      </c>
      <c r="B64" s="39"/>
      <c r="C64" s="40"/>
      <c r="D64" s="40">
        <f>IF(B64="","",ROUNDDOWN('収支報告書'!$E$14/COUNTA($B$14:$B$83),0))</f>
      </c>
      <c r="E64" s="59">
        <f>IF(B64="","",ROUNDDOWN('収支報告書'!$E$24/COUNTA($B$14:$B$83),0))</f>
      </c>
      <c r="F64" s="40">
        <f t="shared" si="0"/>
      </c>
      <c r="G64" s="37">
        <f t="shared" si="3"/>
      </c>
    </row>
    <row r="65" spans="1:7" ht="13.5">
      <c r="A65" s="5">
        <f t="shared" si="1"/>
        <v>52</v>
      </c>
      <c r="B65" s="39"/>
      <c r="C65" s="40"/>
      <c r="D65" s="40">
        <f>IF(B65="","",ROUNDDOWN('収支報告書'!$E$14/COUNTA($B$14:$B$83),0))</f>
      </c>
      <c r="E65" s="59">
        <f>IF(B65="","",ROUNDDOWN('収支報告書'!$E$24/COUNTA($B$14:$B$83),0))</f>
      </c>
      <c r="F65" s="40">
        <f t="shared" si="0"/>
      </c>
      <c r="G65" s="37">
        <f t="shared" si="3"/>
      </c>
    </row>
    <row r="66" spans="1:7" ht="13.5">
      <c r="A66" s="5">
        <f t="shared" si="1"/>
        <v>53</v>
      </c>
      <c r="B66" s="39"/>
      <c r="C66" s="40"/>
      <c r="D66" s="40">
        <f>IF(B66="","",ROUNDDOWN('収支報告書'!$E$14/COUNTA($B$14:$B$83),0))</f>
      </c>
      <c r="E66" s="59">
        <f>IF(B66="","",ROUNDDOWN('収支報告書'!$E$24/COUNTA($B$14:$B$83),0))</f>
      </c>
      <c r="F66" s="40">
        <f t="shared" si="0"/>
      </c>
      <c r="G66" s="37">
        <f t="shared" si="3"/>
      </c>
    </row>
    <row r="67" spans="1:7" ht="13.5">
      <c r="A67" s="5">
        <f t="shared" si="1"/>
        <v>54</v>
      </c>
      <c r="B67" s="39"/>
      <c r="C67" s="40"/>
      <c r="D67" s="40">
        <f>IF(B67="","",ROUNDDOWN('収支報告書'!$E$14/COUNTA($B$14:$B$83),0))</f>
      </c>
      <c r="E67" s="59">
        <f>IF(B67="","",ROUNDDOWN('収支報告書'!$E$24/COUNTA($B$14:$B$83),0))</f>
      </c>
      <c r="F67" s="40">
        <f t="shared" si="0"/>
      </c>
      <c r="G67" s="37">
        <f t="shared" si="3"/>
      </c>
    </row>
    <row r="68" spans="1:7" ht="13.5">
      <c r="A68" s="5">
        <f t="shared" si="1"/>
        <v>55</v>
      </c>
      <c r="B68" s="39"/>
      <c r="C68" s="40"/>
      <c r="D68" s="40">
        <f>IF(B68="","",ROUNDDOWN('収支報告書'!$E$14/COUNTA($B$14:$B$83),0))</f>
      </c>
      <c r="E68" s="59">
        <f>IF(B68="","",ROUNDDOWN('収支報告書'!$E$24/COUNTA($B$14:$B$83),0))</f>
      </c>
      <c r="F68" s="40">
        <f t="shared" si="0"/>
      </c>
      <c r="G68" s="37">
        <f t="shared" si="3"/>
      </c>
    </row>
    <row r="69" spans="1:7" ht="13.5">
      <c r="A69" s="5">
        <f t="shared" si="1"/>
        <v>56</v>
      </c>
      <c r="B69" s="39"/>
      <c r="C69" s="40"/>
      <c r="D69" s="40">
        <f>IF(B69="","",ROUNDDOWN('収支報告書'!$E$14/COUNTA($B$14:$B$83),0))</f>
      </c>
      <c r="E69" s="59">
        <f>IF(B69="","",ROUNDDOWN('収支報告書'!$E$24/COUNTA($B$14:$B$83),0))</f>
      </c>
      <c r="F69" s="40">
        <f t="shared" si="0"/>
      </c>
      <c r="G69" s="37">
        <f t="shared" si="3"/>
      </c>
    </row>
    <row r="70" spans="1:7" ht="13.5">
      <c r="A70" s="5">
        <f t="shared" si="1"/>
        <v>57</v>
      </c>
      <c r="B70" s="39"/>
      <c r="C70" s="40"/>
      <c r="D70" s="40">
        <f>IF(B70="","",ROUNDDOWN('収支報告書'!$E$14/COUNTA($B$14:$B$83),0))</f>
      </c>
      <c r="E70" s="59">
        <f>IF(B70="","",ROUNDDOWN('収支報告書'!$E$24/COUNTA($B$14:$B$83),0))</f>
      </c>
      <c r="F70" s="40">
        <f t="shared" si="0"/>
      </c>
      <c r="G70" s="37">
        <f t="shared" si="3"/>
      </c>
    </row>
    <row r="71" spans="1:7" ht="13.5">
      <c r="A71" s="5">
        <f t="shared" si="1"/>
        <v>58</v>
      </c>
      <c r="B71" s="39"/>
      <c r="C71" s="40"/>
      <c r="D71" s="40">
        <f>IF(B71="","",ROUNDDOWN('収支報告書'!$E$14/COUNTA($B$14:$B$83),0))</f>
      </c>
      <c r="E71" s="59">
        <f>IF(B71="","",ROUNDDOWN('収支報告書'!$E$24/COUNTA($B$14:$B$83),0))</f>
      </c>
      <c r="F71" s="40">
        <f t="shared" si="0"/>
      </c>
      <c r="G71" s="37">
        <f t="shared" si="3"/>
      </c>
    </row>
    <row r="72" spans="1:7" ht="13.5">
      <c r="A72" s="5">
        <f t="shared" si="1"/>
        <v>59</v>
      </c>
      <c r="B72" s="39"/>
      <c r="C72" s="40"/>
      <c r="D72" s="40">
        <f>IF(B72="","",ROUNDDOWN('収支報告書'!$E$14/COUNTA($B$14:$B$83),0))</f>
      </c>
      <c r="E72" s="59">
        <f>IF(B72="","",ROUNDDOWN('収支報告書'!$E$24/COUNTA($B$14:$B$83),0))</f>
      </c>
      <c r="F72" s="40">
        <f t="shared" si="0"/>
      </c>
      <c r="G72" s="37">
        <f t="shared" si="3"/>
      </c>
    </row>
    <row r="73" spans="1:7" ht="13.5">
      <c r="A73" s="5">
        <f t="shared" si="1"/>
        <v>60</v>
      </c>
      <c r="B73" s="39"/>
      <c r="C73" s="40"/>
      <c r="D73" s="40">
        <f>IF(B73="","",ROUNDDOWN('収支報告書'!$E$14/COUNTA($B$14:$B$83),0))</f>
      </c>
      <c r="E73" s="59">
        <f>IF(B73="","",ROUNDDOWN('収支報告書'!$E$24/COUNTA($B$14:$B$83),0))</f>
      </c>
      <c r="F73" s="40">
        <f t="shared" si="0"/>
      </c>
      <c r="G73" s="37">
        <f t="shared" si="3"/>
      </c>
    </row>
    <row r="74" spans="1:7" ht="13.5">
      <c r="A74" s="5">
        <f t="shared" si="1"/>
        <v>61</v>
      </c>
      <c r="B74" s="39"/>
      <c r="C74" s="40"/>
      <c r="D74" s="40">
        <f>IF(B74="","",ROUNDDOWN('収支報告書'!$E$14/COUNTA($B$14:$B$83),0))</f>
      </c>
      <c r="E74" s="59">
        <f>IF(B74="","",ROUNDDOWN('収支報告書'!$E$24/COUNTA($B$14:$B$83),0))</f>
      </c>
      <c r="F74" s="40">
        <f t="shared" si="0"/>
      </c>
      <c r="G74" s="37">
        <f t="shared" si="3"/>
      </c>
    </row>
    <row r="75" spans="1:7" ht="13.5">
      <c r="A75" s="5">
        <f t="shared" si="1"/>
        <v>62</v>
      </c>
      <c r="B75" s="39"/>
      <c r="C75" s="40"/>
      <c r="D75" s="40">
        <f>IF(B75="","",ROUNDDOWN('収支報告書'!$E$14/COUNTA($B$14:$B$83),0))</f>
      </c>
      <c r="E75" s="59">
        <f>IF(B75="","",ROUNDDOWN('収支報告書'!$E$24/COUNTA($B$14:$B$83),0))</f>
      </c>
      <c r="F75" s="40">
        <f t="shared" si="0"/>
      </c>
      <c r="G75" s="37">
        <f t="shared" si="3"/>
      </c>
    </row>
    <row r="76" spans="1:7" ht="13.5">
      <c r="A76" s="5">
        <f t="shared" si="1"/>
        <v>63</v>
      </c>
      <c r="B76" s="39"/>
      <c r="C76" s="40"/>
      <c r="D76" s="40">
        <f>IF(B76="","",ROUNDDOWN('収支報告書'!$E$14/COUNTA($B$14:$B$83),0))</f>
      </c>
      <c r="E76" s="59">
        <f>IF(B76="","",ROUNDDOWN('収支報告書'!$E$24/COUNTA($B$14:$B$83),0))</f>
      </c>
      <c r="F76" s="40">
        <f t="shared" si="0"/>
      </c>
      <c r="G76" s="37">
        <f t="shared" si="3"/>
      </c>
    </row>
    <row r="77" spans="1:7" ht="13.5">
      <c r="A77" s="5">
        <f t="shared" si="1"/>
        <v>64</v>
      </c>
      <c r="B77" s="39"/>
      <c r="C77" s="40"/>
      <c r="D77" s="40">
        <f>IF(B77="","",ROUNDDOWN('収支報告書'!$E$14/COUNTA($B$14:$B$83),0))</f>
      </c>
      <c r="E77" s="59">
        <f>IF(B77="","",ROUNDDOWN('収支報告書'!$E$24/COUNTA($B$14:$B$83),0))</f>
      </c>
      <c r="F77" s="40">
        <f t="shared" si="0"/>
      </c>
      <c r="G77" s="37">
        <f t="shared" si="3"/>
      </c>
    </row>
    <row r="78" spans="1:7" ht="13.5">
      <c r="A78" s="5">
        <f t="shared" si="1"/>
        <v>65</v>
      </c>
      <c r="B78" s="39"/>
      <c r="C78" s="40"/>
      <c r="D78" s="40">
        <f>IF(B78="","",ROUNDDOWN('収支報告書'!$E$14/COUNTA($B$14:$B$83),0))</f>
      </c>
      <c r="E78" s="59">
        <f>IF(B78="","",ROUNDDOWN('収支報告書'!$E$24/COUNTA($B$14:$B$83),0))</f>
      </c>
      <c r="F78" s="40">
        <f aca="true" t="shared" si="4" ref="F78:F83">IF(D78="","",SUM(C78+D78))</f>
      </c>
      <c r="G78" s="37">
        <f t="shared" si="3"/>
      </c>
    </row>
    <row r="79" spans="1:7" ht="13.5">
      <c r="A79" s="5">
        <f>ROW()-13</f>
        <v>66</v>
      </c>
      <c r="B79" s="39"/>
      <c r="C79" s="40"/>
      <c r="D79" s="40">
        <f>IF(B79="","",ROUNDDOWN('収支報告書'!$E$14/COUNTA($B$14:$B$83),0))</f>
      </c>
      <c r="E79" s="59">
        <f>IF(B79="","",ROUNDDOWN('収支報告書'!$E$24/COUNTA($B$14:$B$83),0))</f>
      </c>
      <c r="F79" s="40">
        <f t="shared" si="4"/>
      </c>
      <c r="G79" s="37">
        <f t="shared" si="3"/>
      </c>
    </row>
    <row r="80" spans="1:7" ht="13.5">
      <c r="A80" s="5">
        <f>ROW()-13</f>
        <v>67</v>
      </c>
      <c r="B80" s="39"/>
      <c r="C80" s="40"/>
      <c r="D80" s="40">
        <f>IF(B80="","",ROUNDDOWN('収支報告書'!$E$14/COUNTA($B$14:$B$83),0))</f>
      </c>
      <c r="E80" s="59">
        <f>IF(B80="","",ROUNDDOWN('収支報告書'!$E$24/COUNTA($B$14:$B$83),0))</f>
      </c>
      <c r="F80" s="40">
        <f t="shared" si="4"/>
      </c>
      <c r="G80" s="37">
        <f t="shared" si="3"/>
      </c>
    </row>
    <row r="81" spans="1:7" ht="13.5">
      <c r="A81" s="5">
        <f>ROW()-13</f>
        <v>68</v>
      </c>
      <c r="B81" s="39"/>
      <c r="C81" s="40"/>
      <c r="D81" s="40">
        <f>IF(B81="","",ROUNDDOWN('収支報告書'!$E$14/COUNTA($B$14:$B$83),0))</f>
      </c>
      <c r="E81" s="59">
        <f>IF(B81="","",ROUNDDOWN('収支報告書'!$E$24/COUNTA($B$14:$B$83),0))</f>
      </c>
      <c r="F81" s="40">
        <f t="shared" si="4"/>
      </c>
      <c r="G81" s="37">
        <f t="shared" si="3"/>
      </c>
    </row>
    <row r="82" spans="1:7" ht="13.5">
      <c r="A82" s="5">
        <f>ROW()-13</f>
        <v>69</v>
      </c>
      <c r="B82" s="39"/>
      <c r="C82" s="40"/>
      <c r="D82" s="40">
        <f>IF(B82="","",ROUNDDOWN('収支報告書'!$E$14/COUNTA($B$14:$B$83),0))</f>
      </c>
      <c r="E82" s="59">
        <f>IF(B82="","",ROUNDDOWN('収支報告書'!$E$24/COUNTA($B$14:$B$83),0))</f>
      </c>
      <c r="F82" s="40">
        <f t="shared" si="4"/>
      </c>
      <c r="G82" s="37">
        <f t="shared" si="3"/>
      </c>
    </row>
    <row r="83" spans="1:7" ht="13.5">
      <c r="A83" s="5">
        <f>ROW()-13</f>
        <v>70</v>
      </c>
      <c r="B83" s="39"/>
      <c r="C83" s="40"/>
      <c r="D83" s="40">
        <f>IF(B83="","",ROUNDDOWN('収支報告書'!$E$14/COUNTA($B$14:$B$83),0))</f>
      </c>
      <c r="E83" s="59">
        <f>IF(B83="","",ROUNDDOWN('収支報告書'!$E$24/COUNTA($B$14:$B$83),0))</f>
      </c>
      <c r="F83" s="40">
        <f t="shared" si="4"/>
      </c>
      <c r="G83" s="37">
        <f t="shared" si="3"/>
      </c>
    </row>
    <row r="84" spans="1:7" ht="13.5">
      <c r="A84" s="36"/>
      <c r="B84" s="41" t="s">
        <v>11</v>
      </c>
      <c r="C84" s="42"/>
      <c r="D84" s="42">
        <f>'収支報告書'!E14-SUM(D14:D83)</f>
        <v>0</v>
      </c>
      <c r="E84" s="60">
        <f>'収支報告書'!E24-SUM(E14:E83)</f>
        <v>0</v>
      </c>
      <c r="F84" s="42">
        <f>D84</f>
        <v>0</v>
      </c>
      <c r="G84" s="38">
        <f>E84</f>
        <v>0</v>
      </c>
    </row>
    <row r="85" spans="1:7" ht="13.5">
      <c r="A85" s="6"/>
      <c r="B85" s="43" t="s">
        <v>58</v>
      </c>
      <c r="C85" s="44">
        <f>SUM(C14:C84)</f>
        <v>0</v>
      </c>
      <c r="D85" s="44">
        <f>SUM(D14:D84)</f>
        <v>0</v>
      </c>
      <c r="E85" s="44">
        <f>SUM(E14:E84)</f>
        <v>0</v>
      </c>
      <c r="F85" s="44">
        <f>SUM(F14:F84)</f>
        <v>0</v>
      </c>
      <c r="G85" s="61">
        <f>SUM(G14:G84)</f>
        <v>0</v>
      </c>
    </row>
    <row r="90" ht="13.5">
      <c r="B90" s="62" t="s">
        <v>66</v>
      </c>
    </row>
    <row r="91" ht="13.5">
      <c r="B91" s="62"/>
    </row>
    <row r="92" ht="13.5">
      <c r="B92" s="63" t="s">
        <v>67</v>
      </c>
    </row>
    <row r="93" ht="13.5">
      <c r="B93" s="62"/>
    </row>
    <row r="94" ht="13.5">
      <c r="B94" s="62" t="s">
        <v>68</v>
      </c>
    </row>
    <row r="96" ht="13.5">
      <c r="F96" t="s">
        <v>69</v>
      </c>
    </row>
  </sheetData>
  <sheetProtection/>
  <mergeCells count="2">
    <mergeCell ref="A12:A13"/>
    <mergeCell ref="F10:G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7" r:id="rId2"/>
  <colBreaks count="1" manualBreakCount="1">
    <brk id="7" min="8" max="6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9"/>
  <sheetViews>
    <sheetView view="pageBreakPreview" zoomScale="70" zoomScaleNormal="53" zoomScaleSheetLayoutView="70" zoomScalePageLayoutView="0" workbookViewId="0" topLeftCell="A1">
      <selection activeCell="P69" sqref="P69"/>
    </sheetView>
  </sheetViews>
  <sheetFormatPr defaultColWidth="9.00390625" defaultRowHeight="24" customHeight="1"/>
  <cols>
    <col min="1" max="1" width="10.625" style="0" customWidth="1"/>
    <col min="2" max="2" width="13.375" style="0" customWidth="1"/>
    <col min="3" max="3" width="11.625" style="0" customWidth="1"/>
    <col min="4" max="4" width="18.875" style="0" customWidth="1"/>
    <col min="5" max="5" width="16.50390625" style="0" customWidth="1"/>
    <col min="6" max="6" width="2.375" style="10" customWidth="1"/>
    <col min="7" max="7" width="10.625" style="0" customWidth="1"/>
    <col min="8" max="8" width="13.375" style="0" customWidth="1"/>
    <col min="9" max="9" width="11.625" style="0" customWidth="1"/>
    <col min="10" max="10" width="18.875" style="0" customWidth="1"/>
    <col min="11" max="11" width="16.50390625" style="0" customWidth="1"/>
  </cols>
  <sheetData>
    <row r="1" spans="2:11" ht="24" customHeight="1">
      <c r="B1" s="14"/>
      <c r="C1" s="14"/>
      <c r="D1" s="17" t="s">
        <v>30</v>
      </c>
      <c r="E1" s="15"/>
      <c r="F1" s="15"/>
      <c r="G1" s="14"/>
      <c r="H1" s="14"/>
      <c r="I1" s="13"/>
      <c r="J1" s="68" t="str">
        <f>'②別紙（協定参加者別細目）'!F10</f>
        <v>集落名（　0　）</v>
      </c>
      <c r="K1" s="68"/>
    </row>
    <row r="2" spans="1:11" ht="24" customHeight="1">
      <c r="A2" s="1" t="s">
        <v>6</v>
      </c>
      <c r="B2" s="1"/>
      <c r="C2" s="1" t="s">
        <v>62</v>
      </c>
      <c r="D2" s="1"/>
      <c r="E2" s="1"/>
      <c r="F2" s="1"/>
      <c r="G2" s="1"/>
      <c r="H2" s="1"/>
      <c r="I2" s="1"/>
      <c r="J2" s="1"/>
      <c r="K2" s="1" t="s">
        <v>17</v>
      </c>
    </row>
    <row r="3" spans="1:11" s="3" customFormat="1" ht="24" customHeight="1">
      <c r="A3" s="2" t="s">
        <v>13</v>
      </c>
      <c r="B3" s="2" t="s">
        <v>24</v>
      </c>
      <c r="C3" s="2" t="s">
        <v>25</v>
      </c>
      <c r="D3" s="2" t="s">
        <v>26</v>
      </c>
      <c r="E3" s="2" t="s">
        <v>27</v>
      </c>
      <c r="F3" s="7"/>
      <c r="G3" s="2" t="s">
        <v>13</v>
      </c>
      <c r="H3" s="2" t="s">
        <v>24</v>
      </c>
      <c r="I3" s="2" t="s">
        <v>25</v>
      </c>
      <c r="J3" s="2" t="s">
        <v>26</v>
      </c>
      <c r="K3" s="2" t="s">
        <v>27</v>
      </c>
    </row>
    <row r="4" spans="1:11" ht="24" customHeight="1">
      <c r="A4" s="6" t="s">
        <v>14</v>
      </c>
      <c r="B4" s="20"/>
      <c r="C4" s="4"/>
      <c r="D4" s="4"/>
      <c r="E4" s="4"/>
      <c r="F4" s="8"/>
      <c r="G4" s="6" t="s">
        <v>14</v>
      </c>
      <c r="H4" s="6"/>
      <c r="I4" s="4"/>
      <c r="J4" s="4"/>
      <c r="K4" s="4"/>
    </row>
    <row r="5" spans="1:11" ht="24" customHeight="1">
      <c r="A5" s="6" t="s">
        <v>14</v>
      </c>
      <c r="B5" s="20"/>
      <c r="C5" s="4"/>
      <c r="D5" s="4"/>
      <c r="E5" s="4"/>
      <c r="F5" s="8"/>
      <c r="G5" s="6" t="s">
        <v>14</v>
      </c>
      <c r="H5" s="6"/>
      <c r="I5" s="4"/>
      <c r="J5" s="4"/>
      <c r="K5" s="4"/>
    </row>
    <row r="6" spans="1:11" ht="24" customHeight="1">
      <c r="A6" s="6" t="s">
        <v>14</v>
      </c>
      <c r="B6" s="20"/>
      <c r="C6" s="6"/>
      <c r="D6" s="6"/>
      <c r="E6" s="6"/>
      <c r="F6" s="9"/>
      <c r="G6" s="6" t="s">
        <v>14</v>
      </c>
      <c r="H6" s="6"/>
      <c r="I6" s="6"/>
      <c r="J6" s="6"/>
      <c r="K6" s="6"/>
    </row>
    <row r="7" spans="1:11" ht="24" customHeight="1">
      <c r="A7" s="6" t="s">
        <v>14</v>
      </c>
      <c r="B7" s="20"/>
      <c r="C7" s="6"/>
      <c r="D7" s="6"/>
      <c r="E7" s="6"/>
      <c r="F7" s="9"/>
      <c r="G7" s="6" t="s">
        <v>14</v>
      </c>
      <c r="H7" s="6"/>
      <c r="I7" s="6"/>
      <c r="J7" s="6"/>
      <c r="K7" s="6"/>
    </row>
    <row r="8" spans="1:11" ht="24" customHeight="1">
      <c r="A8" s="6" t="s">
        <v>14</v>
      </c>
      <c r="B8" s="20"/>
      <c r="C8" s="6"/>
      <c r="D8" s="6"/>
      <c r="E8" s="6"/>
      <c r="F8" s="9"/>
      <c r="G8" s="6" t="s">
        <v>14</v>
      </c>
      <c r="H8" s="6"/>
      <c r="I8" s="6"/>
      <c r="J8" s="6"/>
      <c r="K8" s="6"/>
    </row>
    <row r="9" spans="1:11" ht="24" customHeight="1">
      <c r="A9" s="6" t="s">
        <v>14</v>
      </c>
      <c r="B9" s="6"/>
      <c r="C9" s="6"/>
      <c r="D9" s="6"/>
      <c r="E9" s="6"/>
      <c r="F9" s="9"/>
      <c r="G9" s="6" t="s">
        <v>14</v>
      </c>
      <c r="H9" s="12"/>
      <c r="I9" s="6"/>
      <c r="J9" s="6"/>
      <c r="K9" s="6"/>
    </row>
    <row r="10" spans="1:11" ht="24" customHeight="1" thickBot="1">
      <c r="A10" s="6" t="s">
        <v>14</v>
      </c>
      <c r="B10" s="6"/>
      <c r="C10" s="6"/>
      <c r="D10" s="6"/>
      <c r="E10" s="6"/>
      <c r="F10" s="9"/>
      <c r="G10" s="12" t="s">
        <v>14</v>
      </c>
      <c r="H10" s="12"/>
      <c r="I10" s="6"/>
      <c r="J10" s="6"/>
      <c r="K10" s="6"/>
    </row>
    <row r="11" spans="1:11" ht="24" customHeight="1" thickBot="1" thickTop="1">
      <c r="A11" s="6" t="s">
        <v>14</v>
      </c>
      <c r="B11" s="6"/>
      <c r="C11" s="6"/>
      <c r="D11" s="6"/>
      <c r="E11" s="6"/>
      <c r="F11" s="11"/>
      <c r="G11" s="16" t="s">
        <v>28</v>
      </c>
      <c r="H11" s="52">
        <f>SUM(B4:B11,H4:H10)</f>
        <v>0</v>
      </c>
      <c r="I11" s="71" t="s">
        <v>16</v>
      </c>
      <c r="J11" s="72"/>
      <c r="K11" s="73"/>
    </row>
    <row r="12" ht="24" customHeight="1" thickTop="1">
      <c r="B12" s="1"/>
    </row>
    <row r="13" spans="1:11" ht="24" customHeight="1">
      <c r="A13" s="1" t="s">
        <v>7</v>
      </c>
      <c r="C13" s="1" t="str">
        <f>C2</f>
        <v>令和　年1月1日～令和　年12月31日</v>
      </c>
      <c r="K13" s="1" t="s">
        <v>17</v>
      </c>
    </row>
    <row r="14" spans="1:11" ht="24" customHeight="1">
      <c r="A14" s="2" t="s">
        <v>13</v>
      </c>
      <c r="B14" s="2" t="s">
        <v>24</v>
      </c>
      <c r="C14" s="69" t="s">
        <v>19</v>
      </c>
      <c r="D14" s="70"/>
      <c r="E14" s="2" t="s">
        <v>27</v>
      </c>
      <c r="F14" s="7"/>
      <c r="G14" s="2" t="s">
        <v>13</v>
      </c>
      <c r="H14" s="2" t="s">
        <v>15</v>
      </c>
      <c r="I14" s="69" t="s">
        <v>19</v>
      </c>
      <c r="J14" s="70"/>
      <c r="K14" s="2" t="s">
        <v>27</v>
      </c>
    </row>
    <row r="15" spans="1:11" ht="24" customHeight="1">
      <c r="A15" s="6" t="s">
        <v>14</v>
      </c>
      <c r="B15" s="6"/>
      <c r="C15" s="69"/>
      <c r="D15" s="70"/>
      <c r="E15" s="4"/>
      <c r="F15" s="8"/>
      <c r="G15" s="6" t="s">
        <v>14</v>
      </c>
      <c r="H15" s="6"/>
      <c r="I15" s="69"/>
      <c r="J15" s="70"/>
      <c r="K15" s="4"/>
    </row>
    <row r="16" spans="1:11" ht="24" customHeight="1">
      <c r="A16" s="6" t="s">
        <v>14</v>
      </c>
      <c r="B16" s="6"/>
      <c r="C16" s="69"/>
      <c r="D16" s="70"/>
      <c r="E16" s="4"/>
      <c r="F16" s="8"/>
      <c r="G16" s="6" t="s">
        <v>14</v>
      </c>
      <c r="H16" s="6"/>
      <c r="I16" s="69"/>
      <c r="J16" s="70"/>
      <c r="K16" s="4"/>
    </row>
    <row r="17" spans="1:11" ht="24" customHeight="1">
      <c r="A17" s="6" t="s">
        <v>14</v>
      </c>
      <c r="B17" s="6"/>
      <c r="C17" s="69"/>
      <c r="D17" s="70"/>
      <c r="E17" s="6"/>
      <c r="F17" s="9"/>
      <c r="G17" s="6" t="s">
        <v>14</v>
      </c>
      <c r="H17" s="6"/>
      <c r="I17" s="69"/>
      <c r="J17" s="70"/>
      <c r="K17" s="6"/>
    </row>
    <row r="18" spans="1:11" ht="24" customHeight="1">
      <c r="A18" s="6" t="s">
        <v>14</v>
      </c>
      <c r="B18" s="6"/>
      <c r="C18" s="69"/>
      <c r="D18" s="70"/>
      <c r="E18" s="6"/>
      <c r="F18" s="9"/>
      <c r="G18" s="6" t="s">
        <v>14</v>
      </c>
      <c r="H18" s="6"/>
      <c r="I18" s="69"/>
      <c r="J18" s="70"/>
      <c r="K18" s="6"/>
    </row>
    <row r="19" spans="1:11" ht="24" customHeight="1">
      <c r="A19" s="6" t="s">
        <v>14</v>
      </c>
      <c r="B19" s="6"/>
      <c r="C19" s="69"/>
      <c r="D19" s="70"/>
      <c r="E19" s="6"/>
      <c r="F19" s="9"/>
      <c r="G19" s="6" t="s">
        <v>14</v>
      </c>
      <c r="H19" s="6"/>
      <c r="I19" s="69"/>
      <c r="J19" s="70"/>
      <c r="K19" s="6"/>
    </row>
    <row r="20" spans="1:11" ht="24" customHeight="1">
      <c r="A20" s="6" t="s">
        <v>14</v>
      </c>
      <c r="B20" s="6"/>
      <c r="C20" s="69"/>
      <c r="D20" s="70"/>
      <c r="E20" s="6"/>
      <c r="F20" s="9"/>
      <c r="G20" s="6" t="s">
        <v>14</v>
      </c>
      <c r="H20" s="6"/>
      <c r="I20" s="69"/>
      <c r="J20" s="70"/>
      <c r="K20" s="6"/>
    </row>
    <row r="21" spans="1:11" ht="24" customHeight="1">
      <c r="A21" s="6" t="s">
        <v>14</v>
      </c>
      <c r="B21" s="6"/>
      <c r="C21" s="69"/>
      <c r="D21" s="70"/>
      <c r="E21" s="6"/>
      <c r="F21" s="9"/>
      <c r="G21" s="6" t="s">
        <v>14</v>
      </c>
      <c r="H21" s="12"/>
      <c r="I21" s="69"/>
      <c r="J21" s="70"/>
      <c r="K21" s="6"/>
    </row>
    <row r="22" spans="1:11" ht="24" customHeight="1" thickBot="1">
      <c r="A22" s="6" t="s">
        <v>14</v>
      </c>
      <c r="B22" s="6"/>
      <c r="C22" s="69"/>
      <c r="D22" s="70"/>
      <c r="E22" s="6"/>
      <c r="F22" s="9"/>
      <c r="G22" s="12" t="s">
        <v>14</v>
      </c>
      <c r="H22" s="12"/>
      <c r="I22" s="69"/>
      <c r="J22" s="70"/>
      <c r="K22" s="6"/>
    </row>
    <row r="23" spans="1:11" ht="24" customHeight="1" thickBot="1" thickTop="1">
      <c r="A23" s="6" t="s">
        <v>14</v>
      </c>
      <c r="B23" s="6"/>
      <c r="C23" s="69"/>
      <c r="D23" s="70"/>
      <c r="E23" s="6"/>
      <c r="F23" s="11"/>
      <c r="G23" s="16" t="s">
        <v>28</v>
      </c>
      <c r="H23" s="52">
        <f>SUM(B15:B23,H15:H22)</f>
        <v>0</v>
      </c>
      <c r="I23" s="71" t="s">
        <v>18</v>
      </c>
      <c r="J23" s="72"/>
      <c r="K23" s="73"/>
    </row>
    <row r="24" spans="2:11" ht="24" customHeight="1" thickTop="1">
      <c r="B24" s="14"/>
      <c r="C24" s="14"/>
      <c r="D24" s="17" t="s">
        <v>30</v>
      </c>
      <c r="E24" s="15"/>
      <c r="F24" s="15"/>
      <c r="G24" s="14"/>
      <c r="H24" s="14"/>
      <c r="I24" s="13"/>
      <c r="J24" s="18" t="s">
        <v>29</v>
      </c>
      <c r="K24" s="15"/>
    </row>
    <row r="25" spans="1:11" ht="24" customHeight="1">
      <c r="A25" s="1" t="s">
        <v>9</v>
      </c>
      <c r="B25" s="1"/>
      <c r="C25" s="1" t="str">
        <f>C2</f>
        <v>令和　年1月1日～令和　年12月31日</v>
      </c>
      <c r="D25" s="1"/>
      <c r="E25" s="1"/>
      <c r="F25" s="1"/>
      <c r="G25" s="1"/>
      <c r="H25" s="1"/>
      <c r="I25" s="1"/>
      <c r="J25" s="1"/>
      <c r="K25" s="1" t="s">
        <v>17</v>
      </c>
    </row>
    <row r="26" spans="1:11" ht="24" customHeight="1">
      <c r="A26" s="2" t="s">
        <v>13</v>
      </c>
      <c r="B26" s="2" t="s">
        <v>24</v>
      </c>
      <c r="C26" s="69" t="s">
        <v>19</v>
      </c>
      <c r="D26" s="70"/>
      <c r="E26" s="2" t="s">
        <v>27</v>
      </c>
      <c r="F26" s="7"/>
      <c r="G26" s="2" t="s">
        <v>13</v>
      </c>
      <c r="H26" s="2" t="s">
        <v>15</v>
      </c>
      <c r="I26" s="69" t="s">
        <v>19</v>
      </c>
      <c r="J26" s="70"/>
      <c r="K26" s="2" t="s">
        <v>27</v>
      </c>
    </row>
    <row r="27" spans="1:11" ht="24" customHeight="1">
      <c r="A27" s="6" t="s">
        <v>14</v>
      </c>
      <c r="B27" s="6"/>
      <c r="C27" s="69"/>
      <c r="D27" s="70"/>
      <c r="E27" s="4"/>
      <c r="F27" s="8"/>
      <c r="G27" s="6" t="s">
        <v>14</v>
      </c>
      <c r="H27" s="6"/>
      <c r="I27" s="69"/>
      <c r="J27" s="70"/>
      <c r="K27" s="4"/>
    </row>
    <row r="28" spans="1:11" ht="24" customHeight="1">
      <c r="A28" s="6" t="s">
        <v>14</v>
      </c>
      <c r="B28" s="6"/>
      <c r="C28" s="69"/>
      <c r="D28" s="70"/>
      <c r="E28" s="4"/>
      <c r="F28" s="8"/>
      <c r="G28" s="6" t="s">
        <v>14</v>
      </c>
      <c r="H28" s="6"/>
      <c r="I28" s="69"/>
      <c r="J28" s="70"/>
      <c r="K28" s="4"/>
    </row>
    <row r="29" spans="1:11" ht="24" customHeight="1">
      <c r="A29" s="6" t="s">
        <v>14</v>
      </c>
      <c r="B29" s="6"/>
      <c r="C29" s="69"/>
      <c r="D29" s="70"/>
      <c r="E29" s="6"/>
      <c r="F29" s="9"/>
      <c r="G29" s="6" t="s">
        <v>14</v>
      </c>
      <c r="H29" s="6"/>
      <c r="I29" s="69"/>
      <c r="J29" s="70"/>
      <c r="K29" s="6"/>
    </row>
    <row r="30" spans="1:11" ht="24" customHeight="1">
      <c r="A30" s="6" t="s">
        <v>14</v>
      </c>
      <c r="B30" s="6"/>
      <c r="C30" s="69"/>
      <c r="D30" s="70"/>
      <c r="E30" s="6"/>
      <c r="F30" s="9"/>
      <c r="G30" s="6" t="s">
        <v>14</v>
      </c>
      <c r="H30" s="6"/>
      <c r="I30" s="69"/>
      <c r="J30" s="70"/>
      <c r="K30" s="6"/>
    </row>
    <row r="31" spans="1:11" ht="24" customHeight="1">
      <c r="A31" s="6" t="s">
        <v>14</v>
      </c>
      <c r="B31" s="6"/>
      <c r="C31" s="69"/>
      <c r="D31" s="70"/>
      <c r="E31" s="6"/>
      <c r="F31" s="9"/>
      <c r="G31" s="6" t="s">
        <v>14</v>
      </c>
      <c r="H31" s="6"/>
      <c r="I31" s="69"/>
      <c r="J31" s="70"/>
      <c r="K31" s="6"/>
    </row>
    <row r="32" spans="1:11" ht="24" customHeight="1">
      <c r="A32" s="6" t="s">
        <v>14</v>
      </c>
      <c r="B32" s="6"/>
      <c r="C32" s="69"/>
      <c r="D32" s="70"/>
      <c r="E32" s="6"/>
      <c r="F32" s="9"/>
      <c r="G32" s="6" t="s">
        <v>14</v>
      </c>
      <c r="H32" s="6"/>
      <c r="I32" s="69"/>
      <c r="J32" s="70"/>
      <c r="K32" s="6"/>
    </row>
    <row r="33" spans="1:11" ht="24" customHeight="1">
      <c r="A33" s="6" t="s">
        <v>14</v>
      </c>
      <c r="B33" s="6"/>
      <c r="C33" s="69"/>
      <c r="D33" s="70"/>
      <c r="E33" s="6"/>
      <c r="F33" s="9"/>
      <c r="G33" s="6" t="s">
        <v>14</v>
      </c>
      <c r="H33" s="12"/>
      <c r="I33" s="69"/>
      <c r="J33" s="70"/>
      <c r="K33" s="6"/>
    </row>
    <row r="34" spans="1:11" ht="24" customHeight="1" thickBot="1">
      <c r="A34" s="6" t="s">
        <v>14</v>
      </c>
      <c r="B34" s="6"/>
      <c r="C34" s="69"/>
      <c r="D34" s="70"/>
      <c r="E34" s="6"/>
      <c r="F34" s="9"/>
      <c r="G34" s="12" t="s">
        <v>14</v>
      </c>
      <c r="H34" s="12"/>
      <c r="I34" s="69"/>
      <c r="J34" s="70"/>
      <c r="K34" s="6"/>
    </row>
    <row r="35" spans="1:11" ht="24" customHeight="1" thickBot="1" thickTop="1">
      <c r="A35" s="6" t="s">
        <v>14</v>
      </c>
      <c r="B35" s="6"/>
      <c r="C35" s="69"/>
      <c r="D35" s="70"/>
      <c r="E35" s="6"/>
      <c r="F35" s="11"/>
      <c r="G35" s="16" t="s">
        <v>28</v>
      </c>
      <c r="H35" s="52">
        <f>SUM(B27:B35,H27:H34)</f>
        <v>0</v>
      </c>
      <c r="I35" s="71" t="s">
        <v>20</v>
      </c>
      <c r="J35" s="72"/>
      <c r="K35" s="73"/>
    </row>
    <row r="36" ht="24" customHeight="1" thickTop="1"/>
    <row r="37" spans="1:11" ht="24" customHeight="1">
      <c r="A37" s="1" t="s">
        <v>10</v>
      </c>
      <c r="C37" s="1" t="str">
        <f>C2</f>
        <v>令和　年1月1日～令和　年12月31日</v>
      </c>
      <c r="K37" s="1" t="s">
        <v>17</v>
      </c>
    </row>
    <row r="38" spans="1:11" ht="24" customHeight="1">
      <c r="A38" s="2" t="s">
        <v>13</v>
      </c>
      <c r="B38" s="2" t="s">
        <v>24</v>
      </c>
      <c r="C38" s="69" t="s">
        <v>19</v>
      </c>
      <c r="D38" s="70"/>
      <c r="E38" s="2" t="s">
        <v>27</v>
      </c>
      <c r="F38" s="7"/>
      <c r="G38" s="2" t="s">
        <v>13</v>
      </c>
      <c r="H38" s="2" t="s">
        <v>15</v>
      </c>
      <c r="I38" s="69" t="s">
        <v>19</v>
      </c>
      <c r="J38" s="70"/>
      <c r="K38" s="2" t="s">
        <v>27</v>
      </c>
    </row>
    <row r="39" spans="1:11" ht="24" customHeight="1">
      <c r="A39" s="6" t="s">
        <v>14</v>
      </c>
      <c r="B39" s="19"/>
      <c r="C39" s="74"/>
      <c r="D39" s="73"/>
      <c r="E39" s="4"/>
      <c r="F39" s="8"/>
      <c r="G39" s="6" t="s">
        <v>14</v>
      </c>
      <c r="H39" s="6"/>
      <c r="I39" s="69"/>
      <c r="J39" s="70"/>
      <c r="K39" s="4"/>
    </row>
    <row r="40" spans="1:11" ht="24" customHeight="1">
      <c r="A40" s="6" t="s">
        <v>14</v>
      </c>
      <c r="B40" s="6"/>
      <c r="C40" s="69"/>
      <c r="D40" s="70"/>
      <c r="E40" s="4"/>
      <c r="F40" s="8"/>
      <c r="G40" s="6" t="s">
        <v>14</v>
      </c>
      <c r="H40" s="6"/>
      <c r="I40" s="69"/>
      <c r="J40" s="70"/>
      <c r="K40" s="4"/>
    </row>
    <row r="41" spans="1:11" ht="24" customHeight="1">
      <c r="A41" s="6" t="s">
        <v>14</v>
      </c>
      <c r="B41" s="6"/>
      <c r="C41" s="69"/>
      <c r="D41" s="70"/>
      <c r="E41" s="6"/>
      <c r="F41" s="9"/>
      <c r="G41" s="6" t="s">
        <v>14</v>
      </c>
      <c r="H41" s="6"/>
      <c r="I41" s="69"/>
      <c r="J41" s="70"/>
      <c r="K41" s="6"/>
    </row>
    <row r="42" spans="1:11" ht="24" customHeight="1">
      <c r="A42" s="6" t="s">
        <v>14</v>
      </c>
      <c r="B42" s="6"/>
      <c r="C42" s="69"/>
      <c r="D42" s="70"/>
      <c r="E42" s="6"/>
      <c r="F42" s="9"/>
      <c r="G42" s="6" t="s">
        <v>14</v>
      </c>
      <c r="H42" s="6"/>
      <c r="I42" s="69"/>
      <c r="J42" s="70"/>
      <c r="K42" s="6"/>
    </row>
    <row r="43" spans="1:11" ht="24" customHeight="1">
      <c r="A43" s="6" t="s">
        <v>14</v>
      </c>
      <c r="B43" s="6"/>
      <c r="C43" s="69"/>
      <c r="D43" s="70"/>
      <c r="E43" s="6"/>
      <c r="F43" s="9"/>
      <c r="G43" s="6" t="s">
        <v>14</v>
      </c>
      <c r="H43" s="6"/>
      <c r="I43" s="69"/>
      <c r="J43" s="70"/>
      <c r="K43" s="6"/>
    </row>
    <row r="44" spans="1:11" ht="24" customHeight="1">
      <c r="A44" s="6" t="s">
        <v>14</v>
      </c>
      <c r="B44" s="6"/>
      <c r="C44" s="69"/>
      <c r="D44" s="70"/>
      <c r="E44" s="6"/>
      <c r="F44" s="9"/>
      <c r="G44" s="6" t="s">
        <v>14</v>
      </c>
      <c r="H44" s="12"/>
      <c r="I44" s="69"/>
      <c r="J44" s="70"/>
      <c r="K44" s="6"/>
    </row>
    <row r="45" spans="1:11" ht="24" customHeight="1" thickBot="1">
      <c r="A45" s="6" t="s">
        <v>14</v>
      </c>
      <c r="B45" s="6"/>
      <c r="C45" s="69"/>
      <c r="D45" s="70"/>
      <c r="E45" s="6"/>
      <c r="F45" s="9"/>
      <c r="G45" s="12" t="s">
        <v>14</v>
      </c>
      <c r="H45" s="12"/>
      <c r="I45" s="69"/>
      <c r="J45" s="70"/>
      <c r="K45" s="6"/>
    </row>
    <row r="46" spans="1:11" ht="24" customHeight="1" thickBot="1" thickTop="1">
      <c r="A46" s="6" t="s">
        <v>14</v>
      </c>
      <c r="B46" s="6"/>
      <c r="C46" s="69"/>
      <c r="D46" s="70"/>
      <c r="E46" s="6"/>
      <c r="F46" s="11"/>
      <c r="G46" s="16" t="s">
        <v>28</v>
      </c>
      <c r="H46" s="52">
        <f>SUM(B39:B46,H39:H45)</f>
        <v>0</v>
      </c>
      <c r="I46" s="71" t="s">
        <v>21</v>
      </c>
      <c r="J46" s="72"/>
      <c r="K46" s="73"/>
    </row>
    <row r="47" spans="2:11" ht="24" customHeight="1" thickTop="1">
      <c r="B47" s="14"/>
      <c r="C47" s="14"/>
      <c r="D47" s="17" t="s">
        <v>30</v>
      </c>
      <c r="E47" s="15"/>
      <c r="F47" s="15"/>
      <c r="G47" s="14"/>
      <c r="H47" s="14"/>
      <c r="I47" s="13"/>
      <c r="J47" s="18" t="s">
        <v>29</v>
      </c>
      <c r="K47" s="15"/>
    </row>
    <row r="48" spans="1:11" ht="24" customHeight="1">
      <c r="A48" s="1" t="s">
        <v>8</v>
      </c>
      <c r="B48" s="1"/>
      <c r="C48" s="1" t="str">
        <f>C2</f>
        <v>令和　年1月1日～令和　年12月31日</v>
      </c>
      <c r="D48" s="1"/>
      <c r="E48" s="1"/>
      <c r="F48" s="1"/>
      <c r="G48" s="1"/>
      <c r="H48" s="1"/>
      <c r="I48" s="1"/>
      <c r="K48" s="1" t="s">
        <v>17</v>
      </c>
    </row>
    <row r="49" spans="1:11" ht="24" customHeight="1">
      <c r="A49" s="2" t="s">
        <v>13</v>
      </c>
      <c r="B49" s="2" t="s">
        <v>24</v>
      </c>
      <c r="C49" s="69" t="s">
        <v>19</v>
      </c>
      <c r="D49" s="70"/>
      <c r="E49" s="2" t="s">
        <v>27</v>
      </c>
      <c r="F49" s="7"/>
      <c r="G49" s="2" t="s">
        <v>13</v>
      </c>
      <c r="H49" s="2" t="s">
        <v>15</v>
      </c>
      <c r="I49" s="69" t="s">
        <v>19</v>
      </c>
      <c r="J49" s="70"/>
      <c r="K49" s="2" t="s">
        <v>27</v>
      </c>
    </row>
    <row r="50" spans="1:11" ht="24" customHeight="1">
      <c r="A50" s="6" t="s">
        <v>14</v>
      </c>
      <c r="B50" s="6"/>
      <c r="C50" s="69"/>
      <c r="D50" s="70"/>
      <c r="E50" s="4"/>
      <c r="F50" s="8"/>
      <c r="G50" s="6" t="s">
        <v>14</v>
      </c>
      <c r="H50" s="6"/>
      <c r="I50" s="69"/>
      <c r="J50" s="70"/>
      <c r="K50" s="4"/>
    </row>
    <row r="51" spans="1:11" ht="24" customHeight="1">
      <c r="A51" s="6" t="s">
        <v>14</v>
      </c>
      <c r="B51" s="6"/>
      <c r="C51" s="69"/>
      <c r="D51" s="70"/>
      <c r="E51" s="4"/>
      <c r="F51" s="8"/>
      <c r="G51" s="6" t="s">
        <v>14</v>
      </c>
      <c r="H51" s="6"/>
      <c r="I51" s="69"/>
      <c r="J51" s="70"/>
      <c r="K51" s="4"/>
    </row>
    <row r="52" spans="1:11" ht="24" customHeight="1">
      <c r="A52" s="6" t="s">
        <v>14</v>
      </c>
      <c r="B52" s="6"/>
      <c r="C52" s="69"/>
      <c r="D52" s="70"/>
      <c r="E52" s="6"/>
      <c r="F52" s="9"/>
      <c r="G52" s="6" t="s">
        <v>14</v>
      </c>
      <c r="H52" s="6"/>
      <c r="I52" s="69"/>
      <c r="J52" s="70"/>
      <c r="K52" s="6"/>
    </row>
    <row r="53" spans="1:11" ht="24" customHeight="1">
      <c r="A53" s="6" t="s">
        <v>14</v>
      </c>
      <c r="B53" s="6"/>
      <c r="C53" s="69"/>
      <c r="D53" s="70"/>
      <c r="E53" s="6"/>
      <c r="F53" s="9"/>
      <c r="G53" s="6" t="s">
        <v>14</v>
      </c>
      <c r="H53" s="6"/>
      <c r="I53" s="69"/>
      <c r="J53" s="70"/>
      <c r="K53" s="6"/>
    </row>
    <row r="54" spans="1:11" ht="24" customHeight="1">
      <c r="A54" s="6" t="s">
        <v>14</v>
      </c>
      <c r="B54" s="6"/>
      <c r="C54" s="69"/>
      <c r="D54" s="70"/>
      <c r="E54" s="6"/>
      <c r="F54" s="9"/>
      <c r="G54" s="6" t="s">
        <v>14</v>
      </c>
      <c r="H54" s="6"/>
      <c r="I54" s="69"/>
      <c r="J54" s="70"/>
      <c r="K54" s="6"/>
    </row>
    <row r="55" spans="1:11" ht="24" customHeight="1">
      <c r="A55" s="6" t="s">
        <v>14</v>
      </c>
      <c r="B55" s="6"/>
      <c r="C55" s="69"/>
      <c r="D55" s="70"/>
      <c r="E55" s="6"/>
      <c r="F55" s="9"/>
      <c r="G55" s="6" t="s">
        <v>14</v>
      </c>
      <c r="H55" s="6"/>
      <c r="I55" s="69"/>
      <c r="J55" s="70"/>
      <c r="K55" s="6"/>
    </row>
    <row r="56" spans="1:11" ht="24" customHeight="1">
      <c r="A56" s="6" t="s">
        <v>14</v>
      </c>
      <c r="B56" s="6"/>
      <c r="C56" s="69"/>
      <c r="D56" s="70"/>
      <c r="E56" s="6"/>
      <c r="F56" s="9"/>
      <c r="G56" s="6" t="s">
        <v>14</v>
      </c>
      <c r="H56" s="12"/>
      <c r="I56" s="69"/>
      <c r="J56" s="70"/>
      <c r="K56" s="6"/>
    </row>
    <row r="57" spans="1:11" ht="24" customHeight="1" thickBot="1">
      <c r="A57" s="6" t="s">
        <v>14</v>
      </c>
      <c r="B57" s="6"/>
      <c r="C57" s="69"/>
      <c r="D57" s="70"/>
      <c r="E57" s="6"/>
      <c r="F57" s="9"/>
      <c r="G57" s="12" t="s">
        <v>14</v>
      </c>
      <c r="H57" s="12"/>
      <c r="I57" s="69"/>
      <c r="J57" s="70"/>
      <c r="K57" s="6"/>
    </row>
    <row r="58" spans="1:11" ht="24" customHeight="1" thickBot="1" thickTop="1">
      <c r="A58" s="6" t="s">
        <v>14</v>
      </c>
      <c r="B58" s="6"/>
      <c r="C58" s="69"/>
      <c r="D58" s="70"/>
      <c r="E58" s="6"/>
      <c r="F58" s="11"/>
      <c r="G58" s="16" t="s">
        <v>28</v>
      </c>
      <c r="H58" s="52">
        <f>SUM(B50:B58,H50:H57)</f>
        <v>0</v>
      </c>
      <c r="I58" s="71" t="s">
        <v>22</v>
      </c>
      <c r="J58" s="72"/>
      <c r="K58" s="73"/>
    </row>
    <row r="59" ht="24" customHeight="1" thickTop="1">
      <c r="O59" t="s">
        <v>64</v>
      </c>
    </row>
    <row r="60" spans="1:11" ht="24" customHeight="1">
      <c r="A60" s="1" t="s">
        <v>63</v>
      </c>
      <c r="B60" s="67"/>
      <c r="C60" s="67"/>
      <c r="D60" s="1" t="str">
        <f>C2</f>
        <v>令和　年1月1日～令和　年12月31日</v>
      </c>
      <c r="K60" s="1" t="s">
        <v>17</v>
      </c>
    </row>
    <row r="61" spans="1:11" ht="24" customHeight="1">
      <c r="A61" s="2" t="s">
        <v>13</v>
      </c>
      <c r="B61" s="2" t="s">
        <v>24</v>
      </c>
      <c r="C61" s="69" t="s">
        <v>19</v>
      </c>
      <c r="D61" s="70"/>
      <c r="E61" s="2" t="s">
        <v>27</v>
      </c>
      <c r="F61" s="7"/>
      <c r="G61" s="2" t="s">
        <v>13</v>
      </c>
      <c r="H61" s="2" t="s">
        <v>15</v>
      </c>
      <c r="I61" s="69" t="s">
        <v>19</v>
      </c>
      <c r="J61" s="70"/>
      <c r="K61" s="2" t="s">
        <v>27</v>
      </c>
    </row>
    <row r="62" spans="1:11" ht="24" customHeight="1">
      <c r="A62" s="6" t="s">
        <v>14</v>
      </c>
      <c r="B62" s="19"/>
      <c r="C62" s="74"/>
      <c r="D62" s="73"/>
      <c r="E62" s="4"/>
      <c r="F62" s="8"/>
      <c r="G62" s="6" t="s">
        <v>14</v>
      </c>
      <c r="H62" s="6"/>
      <c r="I62" s="69"/>
      <c r="J62" s="70"/>
      <c r="K62" s="4"/>
    </row>
    <row r="63" spans="1:11" ht="24" customHeight="1">
      <c r="A63" s="6" t="s">
        <v>14</v>
      </c>
      <c r="B63" s="6"/>
      <c r="C63" s="69"/>
      <c r="D63" s="70"/>
      <c r="E63" s="4"/>
      <c r="F63" s="8"/>
      <c r="G63" s="6" t="s">
        <v>14</v>
      </c>
      <c r="H63" s="6"/>
      <c r="I63" s="69"/>
      <c r="J63" s="70"/>
      <c r="K63" s="4"/>
    </row>
    <row r="64" spans="1:11" ht="24" customHeight="1">
      <c r="A64" s="6" t="s">
        <v>14</v>
      </c>
      <c r="B64" s="6"/>
      <c r="C64" s="69"/>
      <c r="D64" s="70"/>
      <c r="E64" s="6"/>
      <c r="F64" s="9"/>
      <c r="G64" s="6" t="s">
        <v>14</v>
      </c>
      <c r="H64" s="6"/>
      <c r="I64" s="69"/>
      <c r="J64" s="70"/>
      <c r="K64" s="6"/>
    </row>
    <row r="65" spans="1:11" ht="24" customHeight="1">
      <c r="A65" s="6" t="s">
        <v>14</v>
      </c>
      <c r="B65" s="6"/>
      <c r="C65" s="69"/>
      <c r="D65" s="70"/>
      <c r="E65" s="6"/>
      <c r="F65" s="9"/>
      <c r="G65" s="6" t="s">
        <v>14</v>
      </c>
      <c r="H65" s="6"/>
      <c r="I65" s="69"/>
      <c r="J65" s="70"/>
      <c r="K65" s="6"/>
    </row>
    <row r="66" spans="1:11" ht="24" customHeight="1">
      <c r="A66" s="6" t="s">
        <v>14</v>
      </c>
      <c r="B66" s="6"/>
      <c r="C66" s="69"/>
      <c r="D66" s="70"/>
      <c r="E66" s="6"/>
      <c r="F66" s="9"/>
      <c r="G66" s="6" t="s">
        <v>14</v>
      </c>
      <c r="H66" s="6"/>
      <c r="I66" s="69"/>
      <c r="J66" s="70"/>
      <c r="K66" s="6"/>
    </row>
    <row r="67" spans="1:11" ht="24" customHeight="1">
      <c r="A67" s="6" t="s">
        <v>14</v>
      </c>
      <c r="B67" s="6"/>
      <c r="C67" s="69"/>
      <c r="D67" s="70"/>
      <c r="E67" s="6"/>
      <c r="F67" s="9"/>
      <c r="G67" s="6" t="s">
        <v>14</v>
      </c>
      <c r="H67" s="12"/>
      <c r="I67" s="69"/>
      <c r="J67" s="70"/>
      <c r="K67" s="6"/>
    </row>
    <row r="68" spans="1:11" ht="24" customHeight="1" thickBot="1">
      <c r="A68" s="6" t="s">
        <v>14</v>
      </c>
      <c r="B68" s="6"/>
      <c r="C68" s="69"/>
      <c r="D68" s="70"/>
      <c r="E68" s="6"/>
      <c r="F68" s="9"/>
      <c r="G68" s="12" t="s">
        <v>14</v>
      </c>
      <c r="H68" s="12"/>
      <c r="I68" s="69"/>
      <c r="J68" s="70"/>
      <c r="K68" s="6"/>
    </row>
    <row r="69" spans="1:11" ht="24" customHeight="1" thickBot="1" thickTop="1">
      <c r="A69" s="6" t="s">
        <v>14</v>
      </c>
      <c r="B69" s="6"/>
      <c r="C69" s="69"/>
      <c r="D69" s="70"/>
      <c r="E69" s="6"/>
      <c r="F69" s="11"/>
      <c r="G69" s="16" t="s">
        <v>28</v>
      </c>
      <c r="H69" s="52">
        <f>SUM(B62:B69,H62:H68)</f>
        <v>0</v>
      </c>
      <c r="I69" s="71" t="s">
        <v>23</v>
      </c>
      <c r="J69" s="72"/>
      <c r="K69" s="73"/>
    </row>
    <row r="70" ht="24" customHeight="1" thickTop="1"/>
  </sheetData>
  <sheetProtection/>
  <mergeCells count="99">
    <mergeCell ref="I11:K11"/>
    <mergeCell ref="I23:K23"/>
    <mergeCell ref="C14:D14"/>
    <mergeCell ref="C15:D15"/>
    <mergeCell ref="C16:D16"/>
    <mergeCell ref="C17:D17"/>
    <mergeCell ref="I15:J15"/>
    <mergeCell ref="I19:J19"/>
    <mergeCell ref="I20:J20"/>
    <mergeCell ref="C18:D18"/>
    <mergeCell ref="I26:J26"/>
    <mergeCell ref="I32:J32"/>
    <mergeCell ref="I33:J33"/>
    <mergeCell ref="C34:D34"/>
    <mergeCell ref="I28:J28"/>
    <mergeCell ref="C21:D21"/>
    <mergeCell ref="I21:J21"/>
    <mergeCell ref="I22:J22"/>
    <mergeCell ref="C19:D19"/>
    <mergeCell ref="C20:D20"/>
    <mergeCell ref="C35:D35"/>
    <mergeCell ref="I27:J27"/>
    <mergeCell ref="C22:D22"/>
    <mergeCell ref="C23:D23"/>
    <mergeCell ref="C26:D26"/>
    <mergeCell ref="I29:J29"/>
    <mergeCell ref="I30:J30"/>
    <mergeCell ref="I31:J31"/>
    <mergeCell ref="I14:J14"/>
    <mergeCell ref="I35:K35"/>
    <mergeCell ref="C38:D38"/>
    <mergeCell ref="I38:J38"/>
    <mergeCell ref="C31:D31"/>
    <mergeCell ref="C32:D32"/>
    <mergeCell ref="C33:D33"/>
    <mergeCell ref="I16:J16"/>
    <mergeCell ref="I17:J17"/>
    <mergeCell ref="I18:J18"/>
    <mergeCell ref="C57:D57"/>
    <mergeCell ref="C58:D58"/>
    <mergeCell ref="I58:K58"/>
    <mergeCell ref="I56:J56"/>
    <mergeCell ref="I41:J41"/>
    <mergeCell ref="C42:D42"/>
    <mergeCell ref="I42:J42"/>
    <mergeCell ref="C52:D52"/>
    <mergeCell ref="I51:J51"/>
    <mergeCell ref="I52:J52"/>
    <mergeCell ref="C61:D61"/>
    <mergeCell ref="I61:J61"/>
    <mergeCell ref="C65:D65"/>
    <mergeCell ref="I65:J65"/>
    <mergeCell ref="C54:D54"/>
    <mergeCell ref="C55:D55"/>
    <mergeCell ref="I54:J54"/>
    <mergeCell ref="I55:J55"/>
    <mergeCell ref="C62:D62"/>
    <mergeCell ref="I62:J62"/>
    <mergeCell ref="C66:D66"/>
    <mergeCell ref="I66:J66"/>
    <mergeCell ref="C64:D64"/>
    <mergeCell ref="I64:J64"/>
    <mergeCell ref="C63:D63"/>
    <mergeCell ref="I63:J63"/>
    <mergeCell ref="I57:J57"/>
    <mergeCell ref="C56:D56"/>
    <mergeCell ref="C49:D49"/>
    <mergeCell ref="I49:J49"/>
    <mergeCell ref="C27:D27"/>
    <mergeCell ref="C28:D28"/>
    <mergeCell ref="C29:D29"/>
    <mergeCell ref="C30:D30"/>
    <mergeCell ref="C39:D39"/>
    <mergeCell ref="I39:J39"/>
    <mergeCell ref="C69:D69"/>
    <mergeCell ref="I69:K69"/>
    <mergeCell ref="C67:D67"/>
    <mergeCell ref="I67:J67"/>
    <mergeCell ref="C68:D68"/>
    <mergeCell ref="I68:J68"/>
    <mergeCell ref="C40:D40"/>
    <mergeCell ref="C46:D46"/>
    <mergeCell ref="I50:J50"/>
    <mergeCell ref="I44:J44"/>
    <mergeCell ref="C45:D45"/>
    <mergeCell ref="I46:K46"/>
    <mergeCell ref="C44:D44"/>
    <mergeCell ref="I40:J40"/>
    <mergeCell ref="C43:D43"/>
    <mergeCell ref="B60:C60"/>
    <mergeCell ref="J1:K1"/>
    <mergeCell ref="I53:J53"/>
    <mergeCell ref="C51:D51"/>
    <mergeCell ref="I34:J34"/>
    <mergeCell ref="I45:J45"/>
    <mergeCell ref="C50:D50"/>
    <mergeCell ref="C53:D53"/>
    <mergeCell ref="I43:J43"/>
    <mergeCell ref="C41:D41"/>
  </mergeCells>
  <printOptions/>
  <pageMargins left="0.4" right="0.16" top="0.58" bottom="0.31" header="0.512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i-noguch</dc:creator>
  <cp:keywords/>
  <dc:description/>
  <cp:lastModifiedBy>201111281</cp:lastModifiedBy>
  <cp:lastPrinted>2022-02-14T01:28:04Z</cp:lastPrinted>
  <dcterms:created xsi:type="dcterms:W3CDTF">2003-02-20T06:26:40Z</dcterms:created>
  <dcterms:modified xsi:type="dcterms:W3CDTF">2022-02-14T05:18:29Z</dcterms:modified>
  <cp:category/>
  <cp:version/>
  <cp:contentType/>
  <cp:contentStatus/>
</cp:coreProperties>
</file>