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5" yWindow="32765" windowWidth="19204" windowHeight="6738" activeTab="0"/>
  </bookViews>
  <sheets>
    <sheet name="事業計画" sheetId="1" r:id="rId1"/>
    <sheet name="事業計画（記入例）" sheetId="2" r:id="rId2"/>
  </sheets>
  <definedNames>
    <definedName name="_xlnm.Print_Area" localSheetId="0">'事業計画'!$A$1:$Z$49</definedName>
    <definedName name="_xlnm.Print_Area" localSheetId="1">'事業計画（記入例）'!$A$1:$Z$49</definedName>
  </definedNames>
  <calcPr fullCalcOnLoad="1"/>
</workbook>
</file>

<file path=xl/comments1.xml><?xml version="1.0" encoding="utf-8"?>
<comments xmlns="http://schemas.openxmlformats.org/spreadsheetml/2006/main">
  <authors>
    <author>大分市</author>
  </authors>
  <commentList>
    <comment ref="Q49" authorId="0">
      <text>
        <r>
          <rPr>
            <b/>
            <sz val="9"/>
            <rFont val="MS P ゴシック"/>
            <family val="3"/>
          </rPr>
          <t>金額を揃えてください。</t>
        </r>
      </text>
    </comment>
  </commentList>
</comments>
</file>

<file path=xl/comments2.xml><?xml version="1.0" encoding="utf-8"?>
<comments xmlns="http://schemas.openxmlformats.org/spreadsheetml/2006/main">
  <authors>
    <author>大分市</author>
  </authors>
  <commentList>
    <comment ref="Q49" authorId="0">
      <text>
        <r>
          <rPr>
            <b/>
            <sz val="9"/>
            <rFont val="MS P ゴシック"/>
            <family val="3"/>
          </rPr>
          <t>金額を揃えてください。</t>
        </r>
      </text>
    </comment>
  </commentList>
</comments>
</file>

<file path=xl/sharedStrings.xml><?xml version="1.0" encoding="utf-8"?>
<sst xmlns="http://schemas.openxmlformats.org/spreadsheetml/2006/main" count="318" uniqueCount="138">
  <si>
    <t>１．企業概要</t>
  </si>
  <si>
    <t>事業内容</t>
  </si>
  <si>
    <t>設立年月</t>
  </si>
  <si>
    <t>従業員数</t>
  </si>
  <si>
    <t>２．事業企画概要</t>
  </si>
  <si>
    <t>（２）販売・仕入計画</t>
  </si>
  <si>
    <t>主な販売先・</t>
  </si>
  <si>
    <t>受注先</t>
  </si>
  <si>
    <t>予定額</t>
  </si>
  <si>
    <t>回収方法</t>
  </si>
  <si>
    <t>取引量の根拠</t>
  </si>
  <si>
    <t>現金・手形</t>
  </si>
  <si>
    <t>主な仕入れ先・</t>
  </si>
  <si>
    <t>外注先</t>
  </si>
  <si>
    <t>仕入・外注</t>
  </si>
  <si>
    <t>取引先の根拠</t>
  </si>
  <si>
    <t>　販売・受注</t>
  </si>
  <si>
    <t>会　社　名</t>
  </si>
  <si>
    <t>所　在　地</t>
  </si>
  <si>
    <t>資　本　金</t>
  </si>
  <si>
    <t>支払方法</t>
  </si>
  <si>
    <t>①</t>
  </si>
  <si>
    <t>②</t>
  </si>
  <si>
    <t>③</t>
  </si>
  <si>
    <t>⑤</t>
  </si>
  <si>
    <t>⑥</t>
  </si>
  <si>
    <t>⑦</t>
  </si>
  <si>
    <t xml:space="preserve">今後見込める </t>
  </si>
  <si>
    <t>販売先・受注先</t>
  </si>
  <si>
    <t>（１）設備資金計画</t>
  </si>
  <si>
    <t>＊図面、見積書添付</t>
  </si>
  <si>
    <t>面積　　　　　　　　　　　　形式・能力</t>
  </si>
  <si>
    <t>取得・完成　　　　　　　　（設置）年月</t>
  </si>
  <si>
    <t>（単位　：　千円）</t>
  </si>
  <si>
    <t>数　量</t>
  </si>
  <si>
    <t>年　　月</t>
  </si>
  <si>
    <t>金　　　　額</t>
  </si>
  <si>
    <t>名　　　　称</t>
  </si>
  <si>
    <t>合　　　　計</t>
  </si>
  <si>
    <t>当期利益・所得</t>
  </si>
  <si>
    <t>減価償却費</t>
  </si>
  <si>
    <t>その他（　　　　　　　　）</t>
  </si>
  <si>
    <t>その他返済金額（年間）</t>
  </si>
  <si>
    <t>単位：千円・％</t>
  </si>
  <si>
    <t>勘定科目</t>
  </si>
  <si>
    <t>実績</t>
  </si>
  <si>
    <t>構成比</t>
  </si>
  <si>
    <t>見込み</t>
  </si>
  <si>
    <t>現事業</t>
  </si>
  <si>
    <t>本件投資事案</t>
  </si>
  <si>
    <t>売上高</t>
  </si>
  <si>
    <t>売上総利益</t>
  </si>
  <si>
    <t>営業利益</t>
  </si>
  <si>
    <t>代表者名</t>
  </si>
  <si>
    <t>　  　 年間　　千円</t>
  </si>
  <si>
    <t>当補助金</t>
  </si>
  <si>
    <t>売上原価</t>
  </si>
  <si>
    <t>販売費及び一般管理費</t>
  </si>
  <si>
    <t>営業外収益</t>
  </si>
  <si>
    <t>営業外費用</t>
  </si>
  <si>
    <t>経常利益</t>
  </si>
  <si>
    <t>特別利益</t>
  </si>
  <si>
    <t>特別損失</t>
  </si>
  <si>
    <t>税引前当期利益</t>
  </si>
  <si>
    <t>法人税等</t>
  </si>
  <si>
    <t>当期純利益（税引後利益）</t>
  </si>
  <si>
    <t>現事業</t>
  </si>
  <si>
    <t>本件投資事案</t>
  </si>
  <si>
    <t>R　年　月期（初年度）</t>
  </si>
  <si>
    <t>R　年　月期（２年目）</t>
  </si>
  <si>
    <t>R　年　月期（3年目）</t>
  </si>
  <si>
    <t>初年度</t>
  </si>
  <si>
    <t>2年目</t>
  </si>
  <si>
    <t>3年目</t>
  </si>
  <si>
    <t>合計</t>
  </si>
  <si>
    <t>本件投資による借入金返済金額（年間）</t>
  </si>
  <si>
    <t>本件以外長期借入金返済金額（年間）</t>
  </si>
  <si>
    <t>設備手形等返済金額（年間）</t>
  </si>
  <si>
    <t>④</t>
  </si>
  <si>
    <t>A</t>
  </si>
  <si>
    <t>B</t>
  </si>
  <si>
    <t>４．利益計画（損益計算書）</t>
  </si>
  <si>
    <t>　長期借入金等返済金額（④＋⑤＋⑥＋⑦）</t>
  </si>
  <si>
    <t>　償還財源（①＋②＋③）</t>
  </si>
  <si>
    <t>　償還余力（A－B)</t>
  </si>
  <si>
    <t>５．償還能力</t>
  </si>
  <si>
    <t>６．資金調達</t>
  </si>
  <si>
    <t>金融機関（　　　　　　）</t>
  </si>
  <si>
    <t>自己資金</t>
  </si>
  <si>
    <t>単位：千円</t>
  </si>
  <si>
    <t>種類</t>
  </si>
  <si>
    <t>預金（普通・定期）</t>
  </si>
  <si>
    <t>その他</t>
  </si>
  <si>
    <t>金額</t>
  </si>
  <si>
    <t>備考</t>
  </si>
  <si>
    <t>内訳は左記のとおり</t>
  </si>
  <si>
    <t>区分</t>
  </si>
  <si>
    <t>項目</t>
  </si>
  <si>
    <t>R　年　月期（直近）</t>
  </si>
  <si>
    <t>製造原価の減価償却費</t>
  </si>
  <si>
    <t>販売費及び一般管理費の減価償却費</t>
  </si>
  <si>
    <t>＜減価償却費内訳＞</t>
  </si>
  <si>
    <t>※自己資金の内訳　　単位：千円</t>
  </si>
  <si>
    <t>単位：千円</t>
  </si>
  <si>
    <t>３．資金使途　　　</t>
  </si>
  <si>
    <t>販売・受注</t>
  </si>
  <si>
    <t>※構成比は売上高に対する割合。売上原価項目のみ当該売上高に対する割合</t>
  </si>
  <si>
    <t>　　　　　　1996年　1月</t>
  </si>
  <si>
    <t>　　　　　　　　　　　　　30,000千円</t>
  </si>
  <si>
    <t>　　　　　　　　　　　　　　25　人</t>
  </si>
  <si>
    <t>大分市荷揚町2-31</t>
  </si>
  <si>
    <t>代表取締役　大分　太郎</t>
  </si>
  <si>
    <t>●●食品㈱</t>
  </si>
  <si>
    <t>冷凍食品の製造</t>
  </si>
  <si>
    <t>弊社は30種にわたる冷凍食品を製造しており、製造部門に15人、事務・営業で10人という体制で運営しております。</t>
  </si>
  <si>
    <t>主力商品は魚類フライで、大分県産の魚を使用しており学校給食でも人気メニューとなっております。</t>
  </si>
  <si>
    <r>
      <t>（設備投資計画の内容）</t>
    </r>
    <r>
      <rPr>
        <b/>
        <sz val="11"/>
        <color indexed="10"/>
        <rFont val="ＭＳ Ｐゴシック"/>
        <family val="3"/>
      </rPr>
      <t>（なぜ設備投資が必要か、投資による効果等）</t>
    </r>
  </si>
  <si>
    <t>R3年　9月</t>
  </si>
  <si>
    <t>商品のほとんどは、創業当時から取引を行っている九州県内の農家の食材を使用しております。</t>
  </si>
  <si>
    <t>コロナによる巣ごもり需要で関東方面企業との取引が増加したので、今後は関東の物産展にも出店予定です。</t>
  </si>
  <si>
    <t>撹拌機</t>
  </si>
  <si>
    <t>真空包装機</t>
  </si>
  <si>
    <t>現在使用している撹拌機は創業当時からのもので、修繕回数も年々増え、全体の5%・年間10万円分のロスが</t>
  </si>
  <si>
    <t>出ている状況ですが、今回、最新型の撹拌機を導入することにより主力商品である魚類フライの1日の製造を1.5倍に</t>
  </si>
  <si>
    <t>引き上げ、ロスも格段に減る見込みです。また、製造量の増加に伴い保存場所が必要となりますので、</t>
  </si>
  <si>
    <t>真空包装機は増設することとします。取引量増加を見込み、今後は製造部門・営業部門に1人ずつ雇用予定です。</t>
  </si>
  <si>
    <t>※色のついたセルに数字等をご記入ください。</t>
  </si>
  <si>
    <t>　　ヶ月償還　利率　　％</t>
  </si>
  <si>
    <t>（１）事業内容（今後の販路開拓、会社の特徴、営業体制等）</t>
  </si>
  <si>
    <t>代表取締役　</t>
  </si>
  <si>
    <t>大分市</t>
  </si>
  <si>
    <t>　　　　　　　　年　　月</t>
  </si>
  <si>
    <t>　　　　　　　　　　　　　千円</t>
  </si>
  <si>
    <t>　　　　　　　　　　　　　　　人</t>
  </si>
  <si>
    <r>
      <t>（設備投資計画の内容）</t>
    </r>
    <r>
      <rPr>
        <b/>
        <sz val="11"/>
        <rFont val="ＭＳ Ｐゴシック"/>
        <family val="3"/>
      </rPr>
      <t>（なぜ設備投資が必要か、投資による効果等）</t>
    </r>
  </si>
  <si>
    <t>大分市中小企業者設備投資補助金事業計画書</t>
  </si>
  <si>
    <t>年 　月</t>
  </si>
  <si>
    <t>年　 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</si>
</sst>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0.0%"/>
  </numFmts>
  <fonts count="66">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6"/>
      <name val="ＭＳ ゴシック"/>
      <family val="3"/>
    </font>
    <font>
      <sz val="11"/>
      <name val="ＭＳ Ｐ明朝"/>
      <family val="1"/>
    </font>
    <font>
      <sz val="9"/>
      <name val="ＭＳ Ｐ明朝"/>
      <family val="1"/>
    </font>
    <font>
      <sz val="12"/>
      <color indexed="8"/>
      <name val="ＭＳ ゴシック"/>
      <family val="3"/>
    </font>
    <font>
      <b/>
      <sz val="11"/>
      <color indexed="10"/>
      <name val="ＭＳ Ｐゴシック"/>
      <family val="3"/>
    </font>
    <font>
      <b/>
      <sz val="9"/>
      <name val="MS P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9"/>
      <color indexed="10"/>
      <name val="ＭＳ Ｐゴシック"/>
      <family val="3"/>
    </font>
    <font>
      <sz val="8"/>
      <color indexed="10"/>
      <name val="ＭＳ Ｐゴシック"/>
      <family val="3"/>
    </font>
    <font>
      <sz val="8"/>
      <color indexed="8"/>
      <name val="ＭＳ Ｐゴシック"/>
      <family val="3"/>
    </font>
    <font>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1"/>
      <name val="Calibri"/>
      <family val="3"/>
    </font>
    <font>
      <sz val="9"/>
      <color indexed="10"/>
      <name val="Calibri"/>
      <family val="3"/>
    </font>
    <font>
      <sz val="8"/>
      <color indexed="10"/>
      <name val="Calibri"/>
      <family val="3"/>
    </font>
    <font>
      <sz val="8"/>
      <color indexed="8"/>
      <name val="Calibri"/>
      <family val="3"/>
    </font>
    <font>
      <b/>
      <sz val="11"/>
      <name val="Calibri"/>
      <family val="3"/>
    </font>
    <font>
      <sz val="10"/>
      <color indexed="8"/>
      <name val="Calibri"/>
      <family val="3"/>
    </font>
    <font>
      <b/>
      <sz val="14"/>
      <color indexed="8"/>
      <name val="Calibri"/>
      <family val="3"/>
    </font>
    <font>
      <b/>
      <sz val="11"/>
      <color indexed="10"/>
      <name val="Calibri"/>
      <family val="3"/>
    </font>
    <font>
      <sz val="9"/>
      <color indexed="8"/>
      <name val="Calibri"/>
      <family val="3"/>
    </font>
    <font>
      <b/>
      <sz val="8"/>
      <name val="Calibri"/>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200224876404"/>
        <bgColor indexed="64"/>
      </patternFill>
    </fill>
    <fill>
      <patternFill patternType="solid">
        <fgColor theme="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style="medium"/>
      <right>
        <color indexed="63"/>
      </right>
      <top>
        <color indexed="63"/>
      </top>
      <bottom>
        <color indexed="63"/>
      </bottom>
    </border>
    <border>
      <left>
        <color indexed="63"/>
      </left>
      <right>
        <color indexed="63"/>
      </right>
      <top style="double"/>
      <bottom style="thin"/>
    </border>
    <border>
      <left>
        <color indexed="63"/>
      </left>
      <right>
        <color indexed="63"/>
      </right>
      <top>
        <color indexed="63"/>
      </top>
      <bottom style="thin"/>
    </border>
    <border>
      <left>
        <color indexed="63"/>
      </left>
      <right>
        <color indexed="63"/>
      </right>
      <top style="thin"/>
      <bottom style="double"/>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thin"/>
      <top style="thin"/>
      <bottom style="thin"/>
    </border>
    <border>
      <left>
        <color indexed="63"/>
      </left>
      <right style="medium"/>
      <top>
        <color indexed="63"/>
      </top>
      <bottom style="thin"/>
    </border>
    <border>
      <left style="medium"/>
      <right style="thin"/>
      <top>
        <color indexed="63"/>
      </top>
      <bottom style="thin"/>
    </border>
    <border>
      <left style="thin"/>
      <right>
        <color indexed="63"/>
      </right>
      <top>
        <color indexed="63"/>
      </top>
      <bottom style="thin"/>
    </border>
    <border>
      <left style="medium"/>
      <right>
        <color indexed="63"/>
      </right>
      <top>
        <color indexed="63"/>
      </top>
      <bottom style="double"/>
    </border>
    <border>
      <left style="medium"/>
      <right style="thin"/>
      <top style="thin"/>
      <bottom style="double"/>
    </border>
    <border>
      <left style="thin"/>
      <right>
        <color indexed="63"/>
      </right>
      <top style="double"/>
      <bottom style="thin"/>
    </border>
    <border>
      <left style="medium"/>
      <right style="thin"/>
      <top style="double"/>
      <bottom style="thin"/>
    </border>
    <border>
      <left>
        <color indexed="63"/>
      </left>
      <right>
        <color indexed="63"/>
      </right>
      <top>
        <color indexed="63"/>
      </top>
      <bottom style="double"/>
    </border>
    <border>
      <left style="medium"/>
      <right style="thin"/>
      <top>
        <color indexed="63"/>
      </top>
      <bottom style="double"/>
    </border>
    <border>
      <left style="medium"/>
      <right>
        <color indexed="63"/>
      </right>
      <top style="double"/>
      <bottom style="double"/>
    </border>
    <border>
      <left>
        <color indexed="63"/>
      </left>
      <right>
        <color indexed="63"/>
      </right>
      <top style="double"/>
      <bottom style="double"/>
    </border>
    <border>
      <left style="medium"/>
      <right style="thin"/>
      <top style="double"/>
      <bottom style="double"/>
    </border>
    <border>
      <left style="medium"/>
      <right>
        <color indexed="63"/>
      </right>
      <top style="double"/>
      <bottom style="thin"/>
    </border>
    <border>
      <left style="medium"/>
      <right>
        <color indexed="63"/>
      </right>
      <top style="thin"/>
      <bottom style="double"/>
    </border>
    <border>
      <left style="medium"/>
      <right>
        <color indexed="63"/>
      </right>
      <top>
        <color indexed="63"/>
      </top>
      <bottom style="mediu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style="medium"/>
      <top>
        <color indexed="63"/>
      </top>
      <bottom style="medium"/>
    </border>
    <border>
      <left>
        <color indexed="63"/>
      </left>
      <right style="medium"/>
      <top>
        <color indexed="63"/>
      </top>
      <bottom style="double"/>
    </border>
    <border>
      <left>
        <color indexed="63"/>
      </left>
      <right style="medium"/>
      <top style="double"/>
      <bottom style="thin"/>
    </border>
    <border>
      <left>
        <color indexed="63"/>
      </left>
      <right style="medium"/>
      <top style="double"/>
      <bottom style="double"/>
    </border>
    <border>
      <left>
        <color indexed="63"/>
      </left>
      <right style="medium"/>
      <top style="thin"/>
      <bottom style="double"/>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41" fillId="0" borderId="0" applyNumberFormat="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2" fillId="31" borderId="4" applyNumberFormat="0" applyAlignment="0" applyProtection="0"/>
    <xf numFmtId="0" fontId="3"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260">
    <xf numFmtId="0" fontId="0" fillId="0" borderId="0" xfId="0" applyFont="1" applyAlignment="1">
      <alignment vertical="center"/>
    </xf>
    <xf numFmtId="0" fontId="0" fillId="0" borderId="10" xfId="0" applyFont="1" applyBorder="1" applyAlignment="1">
      <alignment vertical="center"/>
    </xf>
    <xf numFmtId="0" fontId="4" fillId="0" borderId="0" xfId="62" applyFont="1" applyFill="1" applyBorder="1" applyAlignment="1">
      <alignment vertical="center"/>
      <protection/>
    </xf>
    <xf numFmtId="0" fontId="5" fillId="0" borderId="0" xfId="62" applyFont="1" applyFill="1" applyBorder="1" applyAlignment="1">
      <alignment vertical="center"/>
      <protection/>
    </xf>
    <xf numFmtId="0" fontId="6" fillId="0" borderId="0" xfId="62" applyFont="1" applyFill="1" applyAlignment="1">
      <alignment horizontal="left" vertical="center"/>
      <protection/>
    </xf>
    <xf numFmtId="0" fontId="6" fillId="0" borderId="0" xfId="62" applyFont="1" applyFill="1" applyAlignment="1">
      <alignment vertical="center"/>
      <protection/>
    </xf>
    <xf numFmtId="0" fontId="7" fillId="0" borderId="0" xfId="62" applyFont="1" applyFill="1" applyBorder="1" applyAlignment="1">
      <alignment vertical="center"/>
      <protection/>
    </xf>
    <xf numFmtId="0" fontId="7" fillId="0" borderId="0" xfId="62" applyFont="1" applyFill="1" applyAlignment="1">
      <alignment horizontal="left" vertical="center"/>
      <protection/>
    </xf>
    <xf numFmtId="38" fontId="7" fillId="0" borderId="0" xfId="51" applyFont="1" applyFill="1" applyAlignment="1">
      <alignment vertical="center"/>
    </xf>
    <xf numFmtId="0" fontId="7" fillId="0" borderId="0" xfId="62" applyFont="1" applyFill="1" applyAlignment="1">
      <alignment vertical="center"/>
      <protection/>
    </xf>
    <xf numFmtId="0" fontId="7" fillId="0" borderId="11" xfId="62" applyFont="1" applyFill="1" applyBorder="1" applyAlignment="1">
      <alignment vertical="center"/>
      <protection/>
    </xf>
    <xf numFmtId="0" fontId="7" fillId="0" borderId="12" xfId="62" applyFont="1" applyFill="1" applyBorder="1" applyAlignment="1">
      <alignment vertical="center"/>
      <protection/>
    </xf>
    <xf numFmtId="0" fontId="7" fillId="0" borderId="11" xfId="62" applyFont="1" applyFill="1" applyBorder="1" applyAlignment="1">
      <alignment horizontal="left" vertical="center"/>
      <protection/>
    </xf>
    <xf numFmtId="38" fontId="7" fillId="0" borderId="11" xfId="51" applyFont="1" applyFill="1" applyBorder="1" applyAlignment="1">
      <alignment vertical="center"/>
    </xf>
    <xf numFmtId="0" fontId="7" fillId="0" borderId="12" xfId="62" applyFont="1" applyFill="1" applyBorder="1" applyAlignment="1">
      <alignment horizontal="left" vertical="center"/>
      <protection/>
    </xf>
    <xf numFmtId="38" fontId="7" fillId="0" borderId="12" xfId="51" applyFont="1" applyFill="1" applyBorder="1" applyAlignment="1">
      <alignment vertical="center"/>
    </xf>
    <xf numFmtId="0" fontId="6" fillId="0" borderId="12" xfId="62" applyFont="1" applyFill="1" applyBorder="1" applyAlignment="1">
      <alignment vertical="center"/>
      <protection/>
    </xf>
    <xf numFmtId="0" fontId="6" fillId="0" borderId="12" xfId="62" applyFont="1" applyFill="1" applyBorder="1" applyAlignment="1">
      <alignment horizontal="left" vertical="center"/>
      <protection/>
    </xf>
    <xf numFmtId="38" fontId="6" fillId="0" borderId="12" xfId="51" applyFont="1" applyFill="1" applyBorder="1" applyAlignment="1">
      <alignment vertical="center"/>
    </xf>
    <xf numFmtId="0" fontId="6" fillId="0" borderId="0" xfId="62" applyFont="1" applyFill="1" applyBorder="1" applyAlignment="1">
      <alignment vertical="center"/>
      <protection/>
    </xf>
    <xf numFmtId="38" fontId="6" fillId="0" borderId="0" xfId="51" applyFont="1" applyFill="1" applyAlignment="1">
      <alignment vertical="center"/>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0" xfId="0" applyFont="1" applyBorder="1" applyAlignment="1">
      <alignment vertical="center" shrinkToFit="1"/>
    </xf>
    <xf numFmtId="0" fontId="0" fillId="0" borderId="1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horizontal="center" vertical="center" shrinkToFit="1"/>
    </xf>
    <xf numFmtId="0" fontId="0" fillId="0" borderId="10" xfId="0" applyFont="1" applyBorder="1" applyAlignment="1">
      <alignment vertical="center" shrinkToFit="1"/>
    </xf>
    <xf numFmtId="0" fontId="0" fillId="0" borderId="15"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Alignment="1">
      <alignment horizontal="left" vertical="center"/>
    </xf>
    <xf numFmtId="0" fontId="0" fillId="0" borderId="17" xfId="0" applyFont="1" applyBorder="1" applyAlignment="1">
      <alignment horizontal="left"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38" fontId="7" fillId="0" borderId="0" xfId="51" applyFont="1" applyFill="1" applyBorder="1" applyAlignment="1">
      <alignment vertical="center"/>
    </xf>
    <xf numFmtId="0" fontId="0" fillId="0" borderId="22" xfId="0" applyFont="1" applyBorder="1" applyAlignment="1">
      <alignment vertical="center"/>
    </xf>
    <xf numFmtId="0" fontId="0" fillId="0" borderId="18" xfId="0" applyFont="1" applyBorder="1" applyAlignment="1">
      <alignment vertical="center"/>
    </xf>
    <xf numFmtId="0" fontId="6" fillId="0" borderId="0" xfId="62" applyFont="1" applyFill="1" applyBorder="1" applyAlignment="1">
      <alignment horizontal="left" vertical="center"/>
      <protection/>
    </xf>
    <xf numFmtId="38" fontId="6" fillId="0" borderId="0" xfId="51" applyFont="1" applyFill="1" applyBorder="1" applyAlignment="1">
      <alignment vertical="center"/>
    </xf>
    <xf numFmtId="0" fontId="0" fillId="0" borderId="17" xfId="0" applyFont="1" applyBorder="1" applyAlignment="1">
      <alignment horizontal="right" vertical="center"/>
    </xf>
    <xf numFmtId="0" fontId="0" fillId="0" borderId="19" xfId="0" applyFont="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55" fillId="0" borderId="18" xfId="0" applyFont="1" applyBorder="1" applyAlignment="1">
      <alignment horizontal="center" vertical="center"/>
    </xf>
    <xf numFmtId="0" fontId="0" fillId="0" borderId="2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4" xfId="0" applyFont="1" applyBorder="1" applyAlignment="1">
      <alignment horizontal="lef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4" xfId="0" applyFont="1" applyBorder="1" applyAlignment="1">
      <alignment horizontal="right" vertical="center"/>
    </xf>
    <xf numFmtId="0" fontId="55" fillId="0" borderId="26" xfId="0" applyFont="1" applyBorder="1" applyAlignment="1">
      <alignment horizontal="center" vertical="center"/>
    </xf>
    <xf numFmtId="0" fontId="0" fillId="0" borderId="26" xfId="0" applyFont="1" applyBorder="1" applyAlignment="1">
      <alignment horizontal="left" vertical="center"/>
    </xf>
    <xf numFmtId="0" fontId="0" fillId="0" borderId="35" xfId="0" applyFont="1" applyBorder="1" applyAlignment="1">
      <alignment horizontal="center" vertical="center"/>
    </xf>
    <xf numFmtId="0" fontId="0" fillId="0" borderId="35" xfId="0" applyFont="1" applyBorder="1" applyAlignment="1">
      <alignment horizontal="right" vertical="center"/>
    </xf>
    <xf numFmtId="0" fontId="0" fillId="0" borderId="24" xfId="0" applyFont="1" applyBorder="1" applyAlignment="1">
      <alignment horizontal="left" vertical="center"/>
    </xf>
    <xf numFmtId="0" fontId="8" fillId="0" borderId="0" xfId="0" applyFont="1" applyAlignment="1">
      <alignment vertical="center"/>
    </xf>
    <xf numFmtId="0" fontId="0" fillId="0" borderId="0"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18" xfId="0" applyFont="1" applyBorder="1" applyAlignment="1">
      <alignment vertical="center"/>
    </xf>
    <xf numFmtId="0" fontId="1" fillId="0" borderId="39" xfId="0" applyFont="1" applyBorder="1" applyAlignment="1">
      <alignment vertical="center"/>
    </xf>
    <xf numFmtId="0" fontId="1" fillId="0" borderId="22" xfId="0" applyFont="1" applyBorder="1" applyAlignment="1">
      <alignment vertical="center"/>
    </xf>
    <xf numFmtId="0" fontId="1" fillId="0" borderId="0" xfId="0" applyFont="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40" xfId="0" applyFont="1" applyBorder="1" applyAlignment="1">
      <alignment vertical="center"/>
    </xf>
    <xf numFmtId="0" fontId="3" fillId="0" borderId="41" xfId="62" applyFont="1" applyFill="1" applyBorder="1" applyAlignment="1">
      <alignment horizontal="left" vertical="center"/>
      <protection/>
    </xf>
    <xf numFmtId="0" fontId="3" fillId="0" borderId="42" xfId="62" applyFont="1" applyFill="1" applyBorder="1" applyAlignment="1">
      <alignment horizontal="center" vertical="center"/>
      <protection/>
    </xf>
    <xf numFmtId="0" fontId="3" fillId="0" borderId="43" xfId="62" applyFont="1" applyFill="1" applyBorder="1" applyAlignment="1">
      <alignment horizontal="center" vertical="center"/>
      <protection/>
    </xf>
    <xf numFmtId="0" fontId="3" fillId="0" borderId="38" xfId="62" applyFont="1" applyFill="1" applyBorder="1" applyAlignment="1">
      <alignment horizontal="center" vertical="center"/>
      <protection/>
    </xf>
    <xf numFmtId="38" fontId="3" fillId="0" borderId="44" xfId="51" applyFont="1" applyFill="1" applyBorder="1" applyAlignment="1">
      <alignment horizontal="center" vertical="center" shrinkToFit="1"/>
    </xf>
    <xf numFmtId="0" fontId="3" fillId="0" borderId="45" xfId="62" applyFont="1" applyFill="1" applyBorder="1" applyAlignment="1">
      <alignment horizontal="center" vertical="center" shrinkToFit="1"/>
      <protection/>
    </xf>
    <xf numFmtId="0" fontId="3" fillId="0" borderId="32" xfId="62" applyFont="1" applyFill="1" applyBorder="1" applyAlignment="1">
      <alignment vertical="center"/>
      <protection/>
    </xf>
    <xf numFmtId="0" fontId="3" fillId="0" borderId="19" xfId="62" applyFont="1" applyFill="1" applyBorder="1" applyAlignment="1">
      <alignment vertical="center"/>
      <protection/>
    </xf>
    <xf numFmtId="0" fontId="3" fillId="0" borderId="38" xfId="62" applyFont="1" applyFill="1" applyBorder="1" applyAlignment="1">
      <alignment vertical="center"/>
      <protection/>
    </xf>
    <xf numFmtId="38" fontId="3" fillId="6" borderId="46" xfId="51" applyFont="1" applyFill="1" applyBorder="1" applyAlignment="1">
      <alignment horizontal="right" vertical="center" shrinkToFit="1"/>
    </xf>
    <xf numFmtId="0" fontId="3" fillId="0" borderId="36" xfId="62" applyFont="1" applyFill="1" applyBorder="1" applyAlignment="1">
      <alignment vertical="center"/>
      <protection/>
    </xf>
    <xf numFmtId="0" fontId="3" fillId="0" borderId="47" xfId="62" applyFont="1" applyFill="1" applyBorder="1" applyAlignment="1">
      <alignment vertical="center"/>
      <protection/>
    </xf>
    <xf numFmtId="38" fontId="3" fillId="6" borderId="46" xfId="51" applyFont="1" applyFill="1" applyBorder="1" applyAlignment="1">
      <alignment horizontal="right" vertical="center"/>
    </xf>
    <xf numFmtId="0" fontId="3" fillId="0" borderId="48" xfId="62" applyFont="1" applyFill="1" applyBorder="1" applyAlignment="1">
      <alignment vertical="center"/>
      <protection/>
    </xf>
    <xf numFmtId="0" fontId="3" fillId="0" borderId="39" xfId="62" applyFont="1" applyFill="1" applyBorder="1" applyAlignment="1">
      <alignment vertical="center"/>
      <protection/>
    </xf>
    <xf numFmtId="38" fontId="3" fillId="0" borderId="49" xfId="51" applyFont="1" applyFill="1" applyBorder="1" applyAlignment="1">
      <alignment horizontal="right" vertical="center"/>
    </xf>
    <xf numFmtId="0" fontId="3" fillId="0" borderId="50" xfId="62" applyFont="1" applyFill="1" applyBorder="1" applyAlignment="1">
      <alignment vertical="center"/>
      <protection/>
    </xf>
    <xf numFmtId="0" fontId="1" fillId="6" borderId="51" xfId="0" applyFont="1" applyFill="1" applyBorder="1" applyAlignment="1">
      <alignment horizontal="right" vertical="center"/>
    </xf>
    <xf numFmtId="0" fontId="3" fillId="0" borderId="52" xfId="62" applyFont="1" applyFill="1" applyBorder="1" applyAlignment="1">
      <alignment vertical="center"/>
      <protection/>
    </xf>
    <xf numFmtId="38" fontId="3" fillId="0" borderId="53" xfId="51" applyFont="1" applyFill="1" applyBorder="1" applyAlignment="1">
      <alignment horizontal="right" vertical="center"/>
    </xf>
    <xf numFmtId="0" fontId="3" fillId="0" borderId="54" xfId="62" applyFont="1" applyFill="1" applyBorder="1" applyAlignment="1">
      <alignment vertical="center"/>
      <protection/>
    </xf>
    <xf numFmtId="0" fontId="3" fillId="0" borderId="55" xfId="62" applyFont="1" applyFill="1" applyBorder="1" applyAlignment="1">
      <alignment vertical="center"/>
      <protection/>
    </xf>
    <xf numFmtId="38" fontId="3" fillId="0" borderId="56" xfId="51" applyFont="1" applyFill="1" applyBorder="1" applyAlignment="1">
      <alignment horizontal="right" vertical="center"/>
    </xf>
    <xf numFmtId="0" fontId="3" fillId="0" borderId="37" xfId="62" applyFont="1" applyFill="1" applyBorder="1" applyAlignment="1">
      <alignment vertical="center"/>
      <protection/>
    </xf>
    <xf numFmtId="38" fontId="3" fillId="6" borderId="51" xfId="51" applyFont="1" applyFill="1" applyBorder="1" applyAlignment="1">
      <alignment horizontal="right" vertical="center"/>
    </xf>
    <xf numFmtId="0" fontId="3" fillId="0" borderId="18" xfId="62" applyFont="1" applyFill="1" applyBorder="1" applyAlignment="1">
      <alignment vertical="center"/>
      <protection/>
    </xf>
    <xf numFmtId="38" fontId="3" fillId="6" borderId="44" xfId="51" applyFont="1" applyFill="1" applyBorder="1" applyAlignment="1">
      <alignment horizontal="right" vertical="center"/>
    </xf>
    <xf numFmtId="0" fontId="3" fillId="0" borderId="57" xfId="62" applyFont="1" applyFill="1" applyBorder="1" applyAlignment="1">
      <alignment vertical="center"/>
      <protection/>
    </xf>
    <xf numFmtId="0" fontId="3" fillId="0" borderId="31" xfId="62" applyFont="1" applyFill="1" applyBorder="1" applyAlignment="1">
      <alignment vertical="center"/>
      <protection/>
    </xf>
    <xf numFmtId="0" fontId="3" fillId="0" borderId="58" xfId="62" applyFont="1" applyFill="1" applyBorder="1" applyAlignment="1">
      <alignment vertical="center"/>
      <protection/>
    </xf>
    <xf numFmtId="38" fontId="1" fillId="0" borderId="49" xfId="0" applyNumberFormat="1" applyFont="1" applyBorder="1" applyAlignment="1">
      <alignment horizontal="right" vertical="center"/>
    </xf>
    <xf numFmtId="0" fontId="3" fillId="0" borderId="59" xfId="62" applyFont="1" applyFill="1" applyBorder="1" applyAlignment="1">
      <alignment vertical="center"/>
      <protection/>
    </xf>
    <xf numFmtId="0" fontId="3" fillId="0" borderId="22" xfId="62" applyFont="1" applyFill="1" applyBorder="1" applyAlignment="1">
      <alignment vertical="center"/>
      <protection/>
    </xf>
    <xf numFmtId="38" fontId="3" fillId="0" borderId="60" xfId="51" applyFont="1" applyFill="1" applyBorder="1" applyAlignment="1">
      <alignment horizontal="right" vertical="center"/>
    </xf>
    <xf numFmtId="0" fontId="3" fillId="0" borderId="0" xfId="62" applyFont="1" applyFill="1" applyBorder="1" applyAlignment="1">
      <alignment vertical="center"/>
      <protection/>
    </xf>
    <xf numFmtId="0" fontId="3" fillId="0" borderId="0" xfId="62" applyFont="1" applyFill="1" applyBorder="1" applyAlignment="1">
      <alignment horizontal="left" vertical="center"/>
      <protection/>
    </xf>
    <xf numFmtId="38" fontId="3" fillId="0" borderId="0" xfId="51" applyFont="1" applyFill="1" applyBorder="1" applyAlignment="1">
      <alignment vertical="center"/>
    </xf>
    <xf numFmtId="0" fontId="3" fillId="0" borderId="25" xfId="62" applyFont="1" applyFill="1" applyBorder="1" applyAlignment="1">
      <alignment vertical="center"/>
      <protection/>
    </xf>
    <xf numFmtId="0" fontId="3" fillId="0" borderId="42" xfId="62" applyFont="1" applyFill="1" applyBorder="1" applyAlignment="1">
      <alignment vertical="center"/>
      <protection/>
    </xf>
    <xf numFmtId="0" fontId="3" fillId="0" borderId="30" xfId="62" applyFont="1" applyFill="1" applyBorder="1" applyAlignment="1">
      <alignment horizontal="left" vertical="center"/>
      <protection/>
    </xf>
    <xf numFmtId="38" fontId="3" fillId="0" borderId="42" xfId="51" applyFont="1" applyFill="1" applyBorder="1" applyAlignment="1">
      <alignment vertical="center"/>
    </xf>
    <xf numFmtId="38" fontId="3" fillId="0" borderId="41" xfId="51" applyFont="1" applyFill="1" applyBorder="1" applyAlignment="1">
      <alignment vertical="center"/>
    </xf>
    <xf numFmtId="0" fontId="3" fillId="0" borderId="61" xfId="62" applyFont="1" applyFill="1" applyBorder="1" applyAlignment="1">
      <alignment horizontal="left" vertical="center"/>
      <protection/>
    </xf>
    <xf numFmtId="38" fontId="3" fillId="6" borderId="18" xfId="51" applyFont="1" applyFill="1" applyBorder="1" applyAlignment="1">
      <alignment vertical="center"/>
    </xf>
    <xf numFmtId="38" fontId="3" fillId="6" borderId="31" xfId="51" applyFont="1" applyFill="1" applyBorder="1" applyAlignment="1">
      <alignment vertical="center"/>
    </xf>
    <xf numFmtId="0" fontId="3" fillId="0" borderId="45" xfId="62" applyFont="1" applyFill="1" applyBorder="1" applyAlignment="1">
      <alignment horizontal="left" vertical="center"/>
      <protection/>
    </xf>
    <xf numFmtId="38" fontId="3" fillId="0" borderId="38" xfId="51" applyFont="1" applyFill="1" applyBorder="1" applyAlignment="1">
      <alignment vertical="center"/>
    </xf>
    <xf numFmtId="38" fontId="3" fillId="0" borderId="43" xfId="51" applyFont="1" applyFill="1" applyBorder="1" applyAlignment="1">
      <alignment vertical="center"/>
    </xf>
    <xf numFmtId="0" fontId="3" fillId="0" borderId="62" xfId="62" applyFont="1" applyFill="1" applyBorder="1" applyAlignment="1">
      <alignment vertical="center"/>
      <protection/>
    </xf>
    <xf numFmtId="0" fontId="3" fillId="0" borderId="63" xfId="62" applyFont="1" applyFill="1" applyBorder="1" applyAlignment="1">
      <alignment horizontal="left" vertical="center"/>
      <protection/>
    </xf>
    <xf numFmtId="38" fontId="3" fillId="6" borderId="22" xfId="51" applyFont="1" applyFill="1" applyBorder="1" applyAlignment="1">
      <alignment vertical="center"/>
    </xf>
    <xf numFmtId="38" fontId="3" fillId="6" borderId="59" xfId="51" applyFont="1" applyFill="1" applyBorder="1" applyAlignment="1">
      <alignment vertical="center"/>
    </xf>
    <xf numFmtId="38" fontId="1" fillId="0" borderId="24" xfId="0" applyNumberFormat="1" applyFont="1" applyBorder="1" applyAlignment="1">
      <alignment vertical="center"/>
    </xf>
    <xf numFmtId="0" fontId="3" fillId="0" borderId="0" xfId="62" applyFont="1" applyFill="1" applyAlignment="1">
      <alignment horizontal="right" vertical="center"/>
      <protection/>
    </xf>
    <xf numFmtId="0" fontId="3" fillId="0" borderId="30" xfId="62" applyFont="1" applyFill="1" applyBorder="1" applyAlignment="1">
      <alignment horizontal="center" vertical="center"/>
      <protection/>
    </xf>
    <xf numFmtId="0" fontId="3" fillId="0" borderId="45" xfId="62" applyFont="1" applyFill="1" applyBorder="1" applyAlignment="1">
      <alignment horizontal="center" vertical="center"/>
      <protection/>
    </xf>
    <xf numFmtId="0" fontId="3" fillId="0" borderId="64" xfId="62" applyFont="1" applyFill="1" applyBorder="1" applyAlignment="1">
      <alignment horizontal="left" vertical="center"/>
      <protection/>
    </xf>
    <xf numFmtId="0" fontId="1" fillId="0" borderId="65" xfId="0" applyFont="1" applyBorder="1" applyAlignment="1">
      <alignment vertical="center"/>
    </xf>
    <xf numFmtId="0" fontId="1" fillId="0" borderId="45" xfId="0" applyFont="1" applyBorder="1" applyAlignment="1">
      <alignment vertical="center"/>
    </xf>
    <xf numFmtId="0" fontId="3" fillId="0" borderId="66" xfId="62" applyFont="1" applyFill="1" applyBorder="1" applyAlignment="1">
      <alignment horizontal="left" vertical="center"/>
      <protection/>
    </xf>
    <xf numFmtId="0" fontId="3" fillId="0" borderId="65" xfId="62" applyFont="1" applyFill="1" applyBorder="1" applyAlignment="1">
      <alignment horizontal="left" vertical="center"/>
      <protection/>
    </xf>
    <xf numFmtId="0" fontId="1" fillId="0" borderId="67" xfId="0" applyFont="1" applyBorder="1" applyAlignment="1">
      <alignment vertical="center"/>
    </xf>
    <xf numFmtId="0" fontId="0" fillId="0" borderId="59" xfId="0" applyFont="1" applyBorder="1" applyAlignment="1">
      <alignment vertical="center"/>
    </xf>
    <xf numFmtId="0" fontId="0" fillId="0" borderId="22" xfId="0" applyFont="1" applyBorder="1" applyAlignment="1">
      <alignment horizontal="left" vertical="center"/>
    </xf>
    <xf numFmtId="0" fontId="49" fillId="0" borderId="22" xfId="0" applyFont="1" applyBorder="1" applyAlignment="1">
      <alignment horizontal="right" vertical="center"/>
    </xf>
    <xf numFmtId="0" fontId="0" fillId="0" borderId="68" xfId="0" applyFont="1" applyBorder="1" applyAlignment="1">
      <alignment vertical="center"/>
    </xf>
    <xf numFmtId="0" fontId="0" fillId="0" borderId="69" xfId="0" applyFont="1" applyBorder="1" applyAlignment="1">
      <alignment horizontal="center" vertical="center"/>
    </xf>
    <xf numFmtId="0" fontId="0" fillId="0" borderId="69" xfId="0"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70" xfId="0" applyFont="1" applyBorder="1" applyAlignment="1">
      <alignment horizontal="center" vertical="center"/>
    </xf>
    <xf numFmtId="0" fontId="0" fillId="0" borderId="31" xfId="0" applyFont="1" applyBorder="1" applyAlignment="1">
      <alignment horizontal="left" vertical="center"/>
    </xf>
    <xf numFmtId="0" fontId="0" fillId="0" borderId="61" xfId="0" applyFont="1" applyBorder="1" applyAlignment="1">
      <alignment horizontal="center" vertical="center"/>
    </xf>
    <xf numFmtId="0" fontId="0" fillId="0" borderId="35" xfId="0" applyFont="1" applyBorder="1" applyAlignment="1">
      <alignment vertical="center"/>
    </xf>
    <xf numFmtId="0" fontId="0" fillId="0" borderId="70" xfId="0" applyFont="1" applyBorder="1" applyAlignment="1">
      <alignment vertical="center"/>
    </xf>
    <xf numFmtId="0" fontId="0" fillId="0" borderId="32" xfId="0" applyFont="1" applyBorder="1" applyAlignment="1">
      <alignment horizontal="left" vertical="center"/>
    </xf>
    <xf numFmtId="0" fontId="0" fillId="0" borderId="71" xfId="0"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40" xfId="0" applyFont="1" applyBorder="1" applyAlignment="1">
      <alignment horizontal="center" vertical="center"/>
    </xf>
    <xf numFmtId="0" fontId="0" fillId="0" borderId="34" xfId="0" applyFont="1" applyBorder="1" applyAlignment="1">
      <alignment vertical="center"/>
    </xf>
    <xf numFmtId="38" fontId="0" fillId="6" borderId="20" xfId="49" applyFont="1" applyFill="1" applyBorder="1" applyAlignment="1">
      <alignment horizontal="right" vertical="center"/>
    </xf>
    <xf numFmtId="38" fontId="0" fillId="6" borderId="14" xfId="49" applyFont="1" applyFill="1" applyBorder="1" applyAlignment="1">
      <alignment horizontal="right" vertical="center"/>
    </xf>
    <xf numFmtId="38" fontId="0" fillId="0" borderId="33" xfId="49" applyFont="1" applyFill="1" applyBorder="1" applyAlignment="1">
      <alignment horizontal="right" vertical="center"/>
    </xf>
    <xf numFmtId="38" fontId="0" fillId="0" borderId="14" xfId="49" applyFont="1" applyBorder="1" applyAlignment="1">
      <alignment horizontal="right" vertical="center"/>
    </xf>
    <xf numFmtId="38" fontId="0" fillId="0" borderId="68" xfId="49" applyFont="1" applyBorder="1" applyAlignment="1">
      <alignment horizontal="right" vertical="center"/>
    </xf>
    <xf numFmtId="38" fontId="0" fillId="6" borderId="27" xfId="49" applyFont="1" applyFill="1" applyBorder="1" applyAlignment="1">
      <alignment horizontal="right" vertical="center"/>
    </xf>
    <xf numFmtId="38" fontId="0" fillId="0" borderId="33" xfId="49" applyFont="1" applyBorder="1" applyAlignment="1">
      <alignment horizontal="right" vertical="center"/>
    </xf>
    <xf numFmtId="38" fontId="0" fillId="0" borderId="71" xfId="49" applyFont="1" applyBorder="1" applyAlignment="1">
      <alignment horizontal="right" vertical="center"/>
    </xf>
    <xf numFmtId="38" fontId="0" fillId="6" borderId="61" xfId="49" applyFont="1" applyFill="1" applyBorder="1" applyAlignment="1">
      <alignment horizontal="right" vertical="center"/>
    </xf>
    <xf numFmtId="38" fontId="0" fillId="0" borderId="63" xfId="49" applyFont="1" applyBorder="1" applyAlignment="1">
      <alignment horizontal="right" vertical="center"/>
    </xf>
    <xf numFmtId="38" fontId="0" fillId="6" borderId="70" xfId="49" applyFont="1" applyFill="1" applyBorder="1" applyAlignment="1">
      <alignment horizontal="right" vertical="center"/>
    </xf>
    <xf numFmtId="38" fontId="0" fillId="0" borderId="40" xfId="49" applyFont="1" applyBorder="1" applyAlignment="1">
      <alignment horizontal="right" vertical="center"/>
    </xf>
    <xf numFmtId="38" fontId="0" fillId="6" borderId="61" xfId="49" applyFont="1" applyFill="1" applyBorder="1" applyAlignment="1">
      <alignment vertical="center"/>
    </xf>
    <xf numFmtId="38" fontId="0" fillId="6" borderId="71" xfId="49" applyFont="1" applyFill="1" applyBorder="1" applyAlignment="1">
      <alignment vertical="center"/>
    </xf>
    <xf numFmtId="38" fontId="0" fillId="0" borderId="40" xfId="49" applyFont="1" applyBorder="1" applyAlignment="1">
      <alignment vertical="center"/>
    </xf>
    <xf numFmtId="38" fontId="1" fillId="6" borderId="51" xfId="49" applyFont="1" applyFill="1" applyBorder="1" applyAlignment="1">
      <alignment horizontal="right" vertical="center"/>
    </xf>
    <xf numFmtId="38" fontId="1" fillId="6" borderId="46" xfId="49" applyFont="1" applyFill="1" applyBorder="1" applyAlignment="1">
      <alignment horizontal="right" vertical="center"/>
    </xf>
    <xf numFmtId="38" fontId="1" fillId="0" borderId="23" xfId="0" applyNumberFormat="1" applyFont="1" applyBorder="1" applyAlignment="1">
      <alignment vertical="center"/>
    </xf>
    <xf numFmtId="38" fontId="3" fillId="0" borderId="46" xfId="51" applyFont="1" applyFill="1" applyBorder="1" applyAlignment="1">
      <alignment horizontal="right" vertical="center"/>
    </xf>
    <xf numFmtId="38" fontId="1" fillId="0" borderId="46" xfId="49" applyFont="1" applyFill="1" applyBorder="1" applyAlignment="1">
      <alignment horizontal="right" vertical="center"/>
    </xf>
    <xf numFmtId="38" fontId="3" fillId="0" borderId="44" xfId="51" applyFont="1" applyFill="1" applyBorder="1" applyAlignment="1">
      <alignment horizontal="right" vertical="center"/>
    </xf>
    <xf numFmtId="180" fontId="3" fillId="0" borderId="65" xfId="42" applyNumberFormat="1" applyFont="1" applyFill="1" applyBorder="1" applyAlignment="1">
      <alignment horizontal="right" vertical="center"/>
    </xf>
    <xf numFmtId="180" fontId="3" fillId="0" borderId="61" xfId="42" applyNumberFormat="1" applyFont="1" applyFill="1" applyBorder="1" applyAlignment="1">
      <alignment horizontal="right" vertical="center"/>
    </xf>
    <xf numFmtId="180" fontId="1" fillId="0" borderId="65" xfId="42" applyNumberFormat="1" applyFont="1" applyBorder="1" applyAlignment="1">
      <alignment horizontal="right" vertical="center"/>
    </xf>
    <xf numFmtId="180" fontId="3" fillId="0" borderId="61" xfId="42" applyNumberFormat="1" applyFont="1" applyFill="1" applyBorder="1" applyAlignment="1">
      <alignment horizontal="right" vertical="center" shrinkToFit="1"/>
    </xf>
    <xf numFmtId="180" fontId="3" fillId="0" borderId="67" xfId="42" applyNumberFormat="1" applyFont="1" applyFill="1" applyBorder="1" applyAlignment="1">
      <alignment horizontal="right" vertical="center"/>
    </xf>
    <xf numFmtId="180" fontId="1" fillId="0" borderId="45" xfId="42" applyNumberFormat="1" applyFont="1" applyBorder="1" applyAlignment="1">
      <alignment horizontal="right" vertical="center"/>
    </xf>
    <xf numFmtId="180" fontId="3" fillId="0" borderId="64" xfId="42" applyNumberFormat="1" applyFont="1" applyFill="1" applyBorder="1" applyAlignment="1">
      <alignment horizontal="right" vertical="center"/>
    </xf>
    <xf numFmtId="180" fontId="3" fillId="0" borderId="66" xfId="42" applyNumberFormat="1" applyFont="1" applyFill="1" applyBorder="1" applyAlignment="1">
      <alignment horizontal="right" vertical="center"/>
    </xf>
    <xf numFmtId="180" fontId="1" fillId="0" borderId="67" xfId="42" applyNumberFormat="1" applyFont="1" applyBorder="1" applyAlignment="1">
      <alignment horizontal="right" vertical="center"/>
    </xf>
    <xf numFmtId="180" fontId="3" fillId="0" borderId="63" xfId="42" applyNumberFormat="1" applyFont="1" applyFill="1" applyBorder="1" applyAlignment="1">
      <alignment horizontal="right" vertical="center"/>
    </xf>
    <xf numFmtId="180" fontId="3" fillId="0" borderId="0" xfId="62" applyNumberFormat="1" applyFont="1" applyFill="1" applyBorder="1" applyAlignment="1">
      <alignment horizontal="right" vertical="center"/>
      <protection/>
    </xf>
    <xf numFmtId="180" fontId="3" fillId="0" borderId="72" xfId="42" applyNumberFormat="1" applyFont="1" applyFill="1" applyBorder="1" applyAlignment="1">
      <alignment horizontal="right" vertical="center"/>
    </xf>
    <xf numFmtId="180" fontId="3" fillId="0" borderId="73" xfId="42" applyNumberFormat="1" applyFont="1" applyFill="1" applyBorder="1" applyAlignment="1">
      <alignment horizontal="right" vertical="center"/>
    </xf>
    <xf numFmtId="180" fontId="3" fillId="0" borderId="74" xfId="42" applyNumberFormat="1" applyFont="1" applyFill="1" applyBorder="1" applyAlignment="1">
      <alignment horizontal="right" vertical="center"/>
    </xf>
    <xf numFmtId="180" fontId="3" fillId="0" borderId="75" xfId="42" applyNumberFormat="1" applyFont="1" applyFill="1" applyBorder="1" applyAlignment="1">
      <alignment horizontal="right" vertical="center"/>
    </xf>
    <xf numFmtId="180" fontId="1" fillId="0" borderId="76" xfId="42" applyNumberFormat="1" applyFont="1" applyBorder="1" applyAlignment="1">
      <alignment vertical="center"/>
    </xf>
    <xf numFmtId="180" fontId="3" fillId="0" borderId="0" xfId="42" applyNumberFormat="1" applyFont="1" applyFill="1" applyBorder="1" applyAlignment="1">
      <alignment horizontal="right" vertical="center"/>
    </xf>
    <xf numFmtId="0" fontId="0" fillId="33" borderId="19" xfId="0" applyFont="1" applyFill="1" applyBorder="1" applyAlignment="1">
      <alignment horizontal="left" vertical="center"/>
    </xf>
    <xf numFmtId="0" fontId="0" fillId="33" borderId="18"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center" vertical="center" shrinkToFit="1"/>
    </xf>
    <xf numFmtId="0" fontId="0" fillId="0" borderId="0" xfId="0" applyFont="1" applyAlignment="1">
      <alignment horizontal="left" vertical="center"/>
    </xf>
    <xf numFmtId="0" fontId="56" fillId="34" borderId="77" xfId="0" applyFont="1" applyFill="1" applyBorder="1" applyAlignment="1">
      <alignment horizontal="left" vertical="center"/>
    </xf>
    <xf numFmtId="0" fontId="57" fillId="0" borderId="78" xfId="0" applyFont="1" applyBorder="1" applyAlignment="1">
      <alignment vertical="center"/>
    </xf>
    <xf numFmtId="0" fontId="45" fillId="0" borderId="78" xfId="0" applyFont="1" applyBorder="1" applyAlignment="1">
      <alignment horizontal="left" vertical="center" shrinkToFit="1"/>
    </xf>
    <xf numFmtId="0" fontId="57" fillId="0" borderId="78" xfId="0" applyFont="1" applyBorder="1" applyAlignment="1">
      <alignment horizontal="left" vertical="center"/>
    </xf>
    <xf numFmtId="0" fontId="58" fillId="0" borderId="78" xfId="0" applyFont="1" applyBorder="1" applyAlignment="1">
      <alignment horizontal="left" vertical="center"/>
    </xf>
    <xf numFmtId="0" fontId="0" fillId="0" borderId="10" xfId="0" applyFont="1" applyBorder="1" applyAlignment="1">
      <alignment horizontal="center" vertical="center"/>
    </xf>
    <xf numFmtId="38" fontId="0" fillId="6" borderId="10" xfId="49" applyFont="1" applyFill="1" applyBorder="1" applyAlignment="1">
      <alignment horizontal="right" vertical="center"/>
    </xf>
    <xf numFmtId="38" fontId="0" fillId="0" borderId="10" xfId="49" applyFont="1" applyBorder="1" applyAlignment="1">
      <alignment horizontal="right" vertical="center"/>
    </xf>
    <xf numFmtId="0" fontId="0" fillId="0" borderId="10" xfId="0" applyFont="1" applyBorder="1" applyAlignment="1">
      <alignment horizontal="center" vertical="center" shrinkToFit="1"/>
    </xf>
    <xf numFmtId="0" fontId="0" fillId="0" borderId="0" xfId="0" applyFont="1" applyAlignment="1">
      <alignment horizontal="center" vertical="center"/>
    </xf>
    <xf numFmtId="0" fontId="5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Border="1" applyAlignment="1">
      <alignment vertical="center" shrinkToFit="1"/>
    </xf>
    <xf numFmtId="0" fontId="45" fillId="0" borderId="78" xfId="0" applyFont="1" applyBorder="1" applyAlignment="1">
      <alignment horizontal="center" vertical="center" shrinkToFit="1"/>
    </xf>
    <xf numFmtId="0" fontId="0" fillId="0" borderId="79" xfId="0" applyFont="1" applyBorder="1" applyAlignment="1">
      <alignment horizontal="left" vertical="center" shrinkToFit="1"/>
    </xf>
    <xf numFmtId="0" fontId="0" fillId="0" borderId="0" xfId="0" applyFont="1" applyAlignment="1">
      <alignment horizontal="left" vertical="center" shrinkToFit="1"/>
    </xf>
    <xf numFmtId="0" fontId="60" fillId="34" borderId="77" xfId="0" applyFont="1" applyFill="1" applyBorder="1" applyAlignment="1">
      <alignment horizontal="left" vertical="center" shrinkToFit="1"/>
    </xf>
    <xf numFmtId="0" fontId="45" fillId="0" borderId="77" xfId="0" applyFont="1" applyBorder="1" applyAlignment="1">
      <alignment horizontal="left" vertical="center" shrinkToFit="1"/>
    </xf>
    <xf numFmtId="0" fontId="3" fillId="6" borderId="25" xfId="62" applyFont="1" applyFill="1" applyBorder="1" applyAlignment="1">
      <alignment horizontal="center" vertical="center" shrinkToFit="1"/>
      <protection/>
    </xf>
    <xf numFmtId="0" fontId="3" fillId="6" borderId="70" xfId="62" applyFont="1" applyFill="1" applyBorder="1" applyAlignment="1">
      <alignment horizontal="center" vertical="center" shrinkToFit="1"/>
      <protection/>
    </xf>
    <xf numFmtId="0" fontId="61" fillId="0" borderId="0" xfId="0" applyFont="1" applyAlignment="1">
      <alignment horizontal="left" vertical="center"/>
    </xf>
    <xf numFmtId="0" fontId="62" fillId="0" borderId="0" xfId="0" applyFont="1" applyAlignment="1">
      <alignment horizontal="center" vertical="center"/>
    </xf>
    <xf numFmtId="0" fontId="0" fillId="34" borderId="77" xfId="0" applyFont="1" applyFill="1" applyBorder="1" applyAlignment="1">
      <alignment horizontal="left" vertical="center"/>
    </xf>
    <xf numFmtId="0" fontId="63" fillId="34" borderId="77" xfId="0" applyFont="1" applyFill="1" applyBorder="1" applyAlignment="1">
      <alignment horizontal="left" vertical="center" shrinkToFit="1"/>
    </xf>
    <xf numFmtId="0" fontId="61" fillId="0" borderId="0" xfId="0" applyFont="1" applyAlignment="1">
      <alignment horizontal="right" vertical="center"/>
    </xf>
    <xf numFmtId="0" fontId="64" fillId="0" borderId="1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40</xdr:row>
      <xdr:rowOff>180975</xdr:rowOff>
    </xdr:from>
    <xdr:to>
      <xdr:col>8</xdr:col>
      <xdr:colOff>66675</xdr:colOff>
      <xdr:row>42</xdr:row>
      <xdr:rowOff>28575</xdr:rowOff>
    </xdr:to>
    <xdr:sp>
      <xdr:nvSpPr>
        <xdr:cNvPr id="1" name="楕円 1"/>
        <xdr:cNvSpPr>
          <a:spLocks/>
        </xdr:cNvSpPr>
      </xdr:nvSpPr>
      <xdr:spPr>
        <a:xfrm>
          <a:off x="3790950" y="7886700"/>
          <a:ext cx="561975" cy="228600"/>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104775</xdr:colOff>
      <xdr:row>47</xdr:row>
      <xdr:rowOff>0</xdr:rowOff>
    </xdr:from>
    <xdr:to>
      <xdr:col>17</xdr:col>
      <xdr:colOff>76200</xdr:colOff>
      <xdr:row>48</xdr:row>
      <xdr:rowOff>28575</xdr:rowOff>
    </xdr:to>
    <xdr:sp>
      <xdr:nvSpPr>
        <xdr:cNvPr id="2" name="楕円 2"/>
        <xdr:cNvSpPr>
          <a:spLocks/>
        </xdr:cNvSpPr>
      </xdr:nvSpPr>
      <xdr:spPr>
        <a:xfrm>
          <a:off x="8439150" y="9039225"/>
          <a:ext cx="581025" cy="21907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495300</xdr:colOff>
      <xdr:row>42</xdr:row>
      <xdr:rowOff>47625</xdr:rowOff>
    </xdr:from>
    <xdr:to>
      <xdr:col>15</xdr:col>
      <xdr:colOff>438150</xdr:colOff>
      <xdr:row>47</xdr:row>
      <xdr:rowOff>171450</xdr:rowOff>
    </xdr:to>
    <xdr:sp>
      <xdr:nvSpPr>
        <xdr:cNvPr id="3" name="直線矢印コネクタ 4"/>
        <xdr:cNvSpPr>
          <a:spLocks/>
        </xdr:cNvSpPr>
      </xdr:nvSpPr>
      <xdr:spPr>
        <a:xfrm>
          <a:off x="4171950" y="8134350"/>
          <a:ext cx="4057650" cy="1076325"/>
        </a:xfrm>
        <a:prstGeom prst="straightConnector1">
          <a:avLst/>
        </a:prstGeom>
        <a:noFill/>
        <a:ln w="9525" cmpd="sng">
          <a:solidFill>
            <a:srgbClr val="4A7EBB"/>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68"/>
  <sheetViews>
    <sheetView tabSelected="1" zoomScalePageLayoutView="0" workbookViewId="0" topLeftCell="A1">
      <selection activeCell="A1" sqref="A1:B1"/>
    </sheetView>
  </sheetViews>
  <sheetFormatPr defaultColWidth="9.140625" defaultRowHeight="15"/>
  <cols>
    <col min="1" max="1" width="3.140625" style="0" customWidth="1"/>
    <col min="2" max="4" width="13.140625" style="0" customWidth="1"/>
    <col min="5" max="5" width="8.7109375" style="0" hidden="1" customWidth="1"/>
    <col min="6" max="6" width="9.00390625" style="0" hidden="1" customWidth="1"/>
    <col min="7" max="7" width="12.57421875" style="0" customWidth="1"/>
    <col min="11" max="11" width="4.7109375" style="0" customWidth="1"/>
    <col min="12" max="12" width="3.140625" style="0" customWidth="1"/>
    <col min="15" max="16" width="8.140625" style="0" customWidth="1"/>
    <col min="18" max="24" width="8.140625" style="0" customWidth="1"/>
    <col min="26" max="26" width="3.421875" style="0" customWidth="1"/>
    <col min="28" max="28" width="6.57421875" style="0" customWidth="1"/>
    <col min="29" max="31" width="7.140625" style="0" customWidth="1"/>
    <col min="32" max="32" width="14.421875" style="0" customWidth="1"/>
    <col min="33" max="35" width="8.140625" style="0" customWidth="1"/>
    <col min="36" max="38" width="8.140625" style="19" customWidth="1"/>
    <col min="39" max="39" width="2.140625" style="19" customWidth="1"/>
    <col min="40" max="40" width="13.140625" style="19" bestFit="1" customWidth="1"/>
    <col min="41" max="41" width="8.57421875" style="4" customWidth="1"/>
    <col min="42" max="42" width="6.57421875" style="20" customWidth="1"/>
    <col min="43" max="43" width="6.57421875" style="5" customWidth="1"/>
    <col min="44" max="44" width="6.57421875" style="20" customWidth="1"/>
    <col min="45" max="45" width="6.57421875" style="5" customWidth="1"/>
    <col min="46" max="46" width="6.57421875" style="20" customWidth="1"/>
    <col min="47" max="47" width="6.57421875" style="5" customWidth="1"/>
    <col min="48" max="48" width="6.57421875" style="20" customWidth="1"/>
    <col min="49" max="49" width="6.57421875" style="5" customWidth="1"/>
  </cols>
  <sheetData>
    <row r="1" spans="1:38" ht="20.25">
      <c r="A1" s="231"/>
      <c r="B1" s="231"/>
      <c r="L1" s="2" t="s">
        <v>81</v>
      </c>
      <c r="M1" s="3"/>
      <c r="N1" s="3"/>
      <c r="O1" s="3"/>
      <c r="P1" s="3"/>
      <c r="Q1" s="4"/>
      <c r="R1" s="4"/>
      <c r="S1" s="4"/>
      <c r="T1" s="4"/>
      <c r="U1" s="4"/>
      <c r="V1" s="4"/>
      <c r="W1" s="4"/>
      <c r="X1" s="4"/>
      <c r="Y1" s="5"/>
      <c r="AA1" s="229"/>
      <c r="AB1" s="229"/>
      <c r="AC1" s="229"/>
      <c r="AJ1"/>
      <c r="AK1"/>
      <c r="AL1"/>
    </row>
    <row r="2" spans="1:25" ht="14.25" thickBot="1">
      <c r="A2" s="254"/>
      <c r="B2" s="254"/>
      <c r="C2" s="254"/>
      <c r="D2" s="254"/>
      <c r="E2" s="254"/>
      <c r="F2" s="254"/>
      <c r="G2" s="254"/>
      <c r="H2" s="254"/>
      <c r="I2" s="254"/>
      <c r="J2" s="254"/>
      <c r="L2" s="6"/>
      <c r="M2" s="6" t="s">
        <v>126</v>
      </c>
      <c r="N2" s="6"/>
      <c r="O2" s="6"/>
      <c r="P2" s="6"/>
      <c r="Q2" s="7" t="s">
        <v>106</v>
      </c>
      <c r="R2" s="8"/>
      <c r="S2" s="9"/>
      <c r="T2" s="8"/>
      <c r="U2" s="9"/>
      <c r="V2" s="8"/>
      <c r="W2" s="9"/>
      <c r="X2" s="8"/>
      <c r="Y2" s="157" t="s">
        <v>43</v>
      </c>
    </row>
    <row r="3" spans="1:25" ht="17.25">
      <c r="A3" s="255" t="s">
        <v>135</v>
      </c>
      <c r="B3" s="255"/>
      <c r="C3" s="255"/>
      <c r="D3" s="255"/>
      <c r="E3" s="255"/>
      <c r="F3" s="255"/>
      <c r="G3" s="255"/>
      <c r="H3" s="255"/>
      <c r="I3" s="255"/>
      <c r="J3" s="255"/>
      <c r="L3" s="104" t="s">
        <v>44</v>
      </c>
      <c r="M3" s="105"/>
      <c r="N3" s="105"/>
      <c r="O3" s="105"/>
      <c r="P3" s="105"/>
      <c r="Q3" s="158"/>
      <c r="R3" s="252" t="s">
        <v>98</v>
      </c>
      <c r="S3" s="253"/>
      <c r="T3" s="252" t="s">
        <v>68</v>
      </c>
      <c r="U3" s="253"/>
      <c r="V3" s="252" t="s">
        <v>69</v>
      </c>
      <c r="W3" s="253"/>
      <c r="X3" s="252" t="s">
        <v>70</v>
      </c>
      <c r="Y3" s="253"/>
    </row>
    <row r="4" spans="1:25" ht="15" customHeight="1">
      <c r="A4" s="249" t="s">
        <v>0</v>
      </c>
      <c r="B4" s="249"/>
      <c r="C4" s="249"/>
      <c r="D4" s="249"/>
      <c r="E4" s="249"/>
      <c r="F4" s="249"/>
      <c r="G4" s="249"/>
      <c r="H4" s="249"/>
      <c r="I4" s="249"/>
      <c r="J4" s="249"/>
      <c r="L4" s="106"/>
      <c r="M4" s="107"/>
      <c r="N4" s="107"/>
      <c r="O4" s="107"/>
      <c r="P4" s="107"/>
      <c r="Q4" s="159"/>
      <c r="R4" s="108" t="s">
        <v>45</v>
      </c>
      <c r="S4" s="109" t="s">
        <v>46</v>
      </c>
      <c r="T4" s="108" t="s">
        <v>47</v>
      </c>
      <c r="U4" s="109" t="s">
        <v>46</v>
      </c>
      <c r="V4" s="108" t="s">
        <v>47</v>
      </c>
      <c r="W4" s="109" t="s">
        <v>46</v>
      </c>
      <c r="X4" s="108" t="s">
        <v>47</v>
      </c>
      <c r="Y4" s="109" t="s">
        <v>46</v>
      </c>
    </row>
    <row r="5" spans="1:25" ht="15" customHeight="1">
      <c r="A5" s="29"/>
      <c r="B5" s="230" t="s">
        <v>17</v>
      </c>
      <c r="C5" s="240"/>
      <c r="D5" s="240"/>
      <c r="E5" s="240"/>
      <c r="F5" s="240"/>
      <c r="G5" s="230" t="s">
        <v>2</v>
      </c>
      <c r="H5" s="240" t="s">
        <v>131</v>
      </c>
      <c r="I5" s="240"/>
      <c r="J5" s="240"/>
      <c r="L5" s="110"/>
      <c r="M5" s="111" t="s">
        <v>48</v>
      </c>
      <c r="N5" s="112"/>
      <c r="O5" s="112"/>
      <c r="P5" s="112"/>
      <c r="Q5" s="149"/>
      <c r="R5" s="113"/>
      <c r="S5" s="212" t="e">
        <f aca="true" t="shared" si="0" ref="S5:S23">R5/$R$7</f>
        <v>#DIV/0!</v>
      </c>
      <c r="T5" s="113"/>
      <c r="U5" s="212" t="e">
        <f aca="true" t="shared" si="1" ref="U5:U23">T5/$T$7</f>
        <v>#DIV/0!</v>
      </c>
      <c r="V5" s="113"/>
      <c r="W5" s="212" t="e">
        <f aca="true" t="shared" si="2" ref="W5:W23">V5/$V$7</f>
        <v>#DIV/0!</v>
      </c>
      <c r="X5" s="113"/>
      <c r="Y5" s="212" t="e">
        <f aca="true" t="shared" si="3" ref="Y5:Y23">X5/$X$7</f>
        <v>#DIV/0!</v>
      </c>
    </row>
    <row r="6" spans="1:25" ht="15" customHeight="1">
      <c r="A6" s="29"/>
      <c r="B6" s="230" t="s">
        <v>53</v>
      </c>
      <c r="C6" s="240" t="s">
        <v>129</v>
      </c>
      <c r="D6" s="240"/>
      <c r="E6" s="240"/>
      <c r="F6" s="240"/>
      <c r="G6" s="230" t="s">
        <v>19</v>
      </c>
      <c r="H6" s="240" t="s">
        <v>132</v>
      </c>
      <c r="I6" s="240"/>
      <c r="J6" s="240"/>
      <c r="L6" s="114"/>
      <c r="M6" s="115" t="s">
        <v>49</v>
      </c>
      <c r="N6" s="112"/>
      <c r="O6" s="112"/>
      <c r="P6" s="112"/>
      <c r="Q6" s="149"/>
      <c r="R6" s="206"/>
      <c r="S6" s="212"/>
      <c r="T6" s="116"/>
      <c r="U6" s="212" t="e">
        <f t="shared" si="1"/>
        <v>#DIV/0!</v>
      </c>
      <c r="V6" s="116"/>
      <c r="W6" s="212" t="e">
        <f t="shared" si="2"/>
        <v>#DIV/0!</v>
      </c>
      <c r="X6" s="116"/>
      <c r="Y6" s="212" t="e">
        <f t="shared" si="3"/>
        <v>#DIV/0!</v>
      </c>
    </row>
    <row r="7" spans="1:25" ht="15" customHeight="1" thickBot="1">
      <c r="A7" s="29"/>
      <c r="B7" s="230" t="s">
        <v>18</v>
      </c>
      <c r="C7" s="240" t="s">
        <v>130</v>
      </c>
      <c r="D7" s="240"/>
      <c r="E7" s="240"/>
      <c r="F7" s="240"/>
      <c r="G7" s="230" t="s">
        <v>3</v>
      </c>
      <c r="H7" s="240" t="s">
        <v>133</v>
      </c>
      <c r="I7" s="240"/>
      <c r="J7" s="240"/>
      <c r="L7" s="117" t="s">
        <v>50</v>
      </c>
      <c r="M7" s="118"/>
      <c r="N7" s="118"/>
      <c r="O7" s="118"/>
      <c r="P7" s="118"/>
      <c r="Q7" s="160"/>
      <c r="R7" s="119">
        <f>SUM(R5:R6)</f>
        <v>0</v>
      </c>
      <c r="S7" s="213" t="e">
        <f t="shared" si="0"/>
        <v>#DIV/0!</v>
      </c>
      <c r="T7" s="119">
        <f>SUM(T5:T6)</f>
        <v>0</v>
      </c>
      <c r="U7" s="213" t="e">
        <f t="shared" si="1"/>
        <v>#DIV/0!</v>
      </c>
      <c r="V7" s="119">
        <f>SUM(V5:V6)</f>
        <v>0</v>
      </c>
      <c r="W7" s="213" t="e">
        <f t="shared" si="2"/>
        <v>#DIV/0!</v>
      </c>
      <c r="X7" s="119">
        <f>SUM(X5:X6)</f>
        <v>0</v>
      </c>
      <c r="Y7" s="213" t="e">
        <f t="shared" si="3"/>
        <v>#DIV/0!</v>
      </c>
    </row>
    <row r="8" spans="1:25" ht="15" customHeight="1" thickTop="1">
      <c r="A8" s="29"/>
      <c r="B8" s="230" t="s">
        <v>1</v>
      </c>
      <c r="C8" s="240"/>
      <c r="D8" s="240"/>
      <c r="E8" s="240"/>
      <c r="F8" s="240"/>
      <c r="G8" s="240"/>
      <c r="H8" s="240"/>
      <c r="I8" s="240"/>
      <c r="J8" s="240"/>
      <c r="L8" s="94"/>
      <c r="M8" s="120" t="s">
        <v>48</v>
      </c>
      <c r="N8" s="95"/>
      <c r="O8" s="95"/>
      <c r="P8" s="95"/>
      <c r="Q8" s="161"/>
      <c r="R8" s="203"/>
      <c r="S8" s="211" t="e">
        <f>R8/$R$7</f>
        <v>#DIV/0!</v>
      </c>
      <c r="T8" s="203"/>
      <c r="U8" s="211" t="e">
        <f>T8/T5</f>
        <v>#DIV/0!</v>
      </c>
      <c r="V8" s="203"/>
      <c r="W8" s="211" t="e">
        <f>V8/V5</f>
        <v>#DIV/0!</v>
      </c>
      <c r="X8" s="203"/>
      <c r="Y8" s="211" t="e">
        <f>X8/X5</f>
        <v>#DIV/0!</v>
      </c>
    </row>
    <row r="9" spans="1:25" ht="15" customHeight="1">
      <c r="A9" s="29"/>
      <c r="B9" s="29"/>
      <c r="C9" s="29"/>
      <c r="D9" s="29"/>
      <c r="E9" s="29"/>
      <c r="F9" s="29"/>
      <c r="G9" s="29"/>
      <c r="H9" s="29"/>
      <c r="I9" s="29"/>
      <c r="J9" s="29"/>
      <c r="L9" s="94"/>
      <c r="M9" s="115" t="s">
        <v>49</v>
      </c>
      <c r="N9" s="96"/>
      <c r="O9" s="96"/>
      <c r="P9" s="96"/>
      <c r="Q9" s="162"/>
      <c r="R9" s="207"/>
      <c r="S9" s="214"/>
      <c r="T9" s="204"/>
      <c r="U9" s="214" t="e">
        <f>T9/T6</f>
        <v>#DIV/0!</v>
      </c>
      <c r="V9" s="204"/>
      <c r="W9" s="214" t="e">
        <f>V9/V6</f>
        <v>#DIV/0!</v>
      </c>
      <c r="X9" s="204"/>
      <c r="Y9" s="214" t="e">
        <f>X9/X6</f>
        <v>#DIV/0!</v>
      </c>
    </row>
    <row r="10" spans="1:25" ht="15" customHeight="1" thickBot="1">
      <c r="A10" s="249" t="s">
        <v>4</v>
      </c>
      <c r="B10" s="249"/>
      <c r="C10" s="249"/>
      <c r="D10" s="249"/>
      <c r="E10" s="249"/>
      <c r="F10" s="249"/>
      <c r="G10" s="249"/>
      <c r="H10" s="249"/>
      <c r="I10" s="249"/>
      <c r="J10" s="249"/>
      <c r="L10" s="117" t="s">
        <v>56</v>
      </c>
      <c r="M10" s="122"/>
      <c r="N10" s="122"/>
      <c r="O10" s="122"/>
      <c r="P10" s="122"/>
      <c r="Q10" s="160"/>
      <c r="R10" s="123">
        <f>SUM(R8:R9)</f>
        <v>0</v>
      </c>
      <c r="S10" s="215" t="e">
        <f t="shared" si="0"/>
        <v>#DIV/0!</v>
      </c>
      <c r="T10" s="123">
        <f>SUM(T8:T9)</f>
        <v>0</v>
      </c>
      <c r="U10" s="215" t="e">
        <f t="shared" si="1"/>
        <v>#DIV/0!</v>
      </c>
      <c r="V10" s="123">
        <f>SUM(V8:V9)</f>
        <v>0</v>
      </c>
      <c r="W10" s="215" t="e">
        <f t="shared" si="2"/>
        <v>#DIV/0!</v>
      </c>
      <c r="X10" s="123">
        <f>SUM(X8:X9)</f>
        <v>0</v>
      </c>
      <c r="Y10" s="215" t="e">
        <f t="shared" si="3"/>
        <v>#DIV/0!</v>
      </c>
    </row>
    <row r="11" spans="1:25" ht="15" customHeight="1" thickBot="1" thickTop="1">
      <c r="A11" s="29"/>
      <c r="B11" s="250" t="s">
        <v>128</v>
      </c>
      <c r="C11" s="250"/>
      <c r="D11" s="250"/>
      <c r="E11" s="250"/>
      <c r="F11" s="250"/>
      <c r="G11" s="250"/>
      <c r="H11" s="250"/>
      <c r="I11" s="250"/>
      <c r="J11" s="250"/>
      <c r="L11" s="124" t="s">
        <v>51</v>
      </c>
      <c r="M11" s="125"/>
      <c r="N11" s="125"/>
      <c r="O11" s="125"/>
      <c r="P11" s="125"/>
      <c r="Q11" s="163"/>
      <c r="R11" s="126">
        <f>R7-R10</f>
        <v>0</v>
      </c>
      <c r="S11" s="216" t="e">
        <f t="shared" si="0"/>
        <v>#DIV/0!</v>
      </c>
      <c r="T11" s="126">
        <f>T7-T10</f>
        <v>0</v>
      </c>
      <c r="U11" s="216" t="e">
        <f>T11/$T$7</f>
        <v>#DIV/0!</v>
      </c>
      <c r="V11" s="126">
        <f>V7-V10</f>
        <v>0</v>
      </c>
      <c r="W11" s="216" t="e">
        <f>V11/$V$7</f>
        <v>#DIV/0!</v>
      </c>
      <c r="X11" s="126">
        <f>X7-X10</f>
        <v>0</v>
      </c>
      <c r="Y11" s="216" t="e">
        <f>X11/$X$7</f>
        <v>#DIV/0!</v>
      </c>
    </row>
    <row r="12" spans="1:25" ht="15" customHeight="1" thickTop="1">
      <c r="A12" s="29"/>
      <c r="B12" s="251"/>
      <c r="C12" s="251"/>
      <c r="D12" s="251"/>
      <c r="E12" s="251"/>
      <c r="F12" s="251"/>
      <c r="G12" s="251"/>
      <c r="H12" s="251"/>
      <c r="I12" s="251"/>
      <c r="J12" s="251"/>
      <c r="L12" s="94"/>
      <c r="M12" s="120" t="s">
        <v>48</v>
      </c>
      <c r="N12" s="95"/>
      <c r="O12" s="127"/>
      <c r="P12" s="127"/>
      <c r="Q12" s="164"/>
      <c r="R12" s="128"/>
      <c r="S12" s="209" t="e">
        <f t="shared" si="0"/>
        <v>#DIV/0!</v>
      </c>
      <c r="T12" s="128"/>
      <c r="U12" s="209" t="e">
        <f t="shared" si="1"/>
        <v>#DIV/0!</v>
      </c>
      <c r="V12" s="128"/>
      <c r="W12" s="209" t="e">
        <f t="shared" si="2"/>
        <v>#DIV/0!</v>
      </c>
      <c r="X12" s="128"/>
      <c r="Y12" s="209" t="e">
        <f t="shared" si="3"/>
        <v>#DIV/0!</v>
      </c>
    </row>
    <row r="13" spans="1:25" ht="15" customHeight="1">
      <c r="A13" s="29"/>
      <c r="B13" s="234"/>
      <c r="C13" s="234"/>
      <c r="D13" s="234"/>
      <c r="E13" s="234"/>
      <c r="F13" s="234"/>
      <c r="G13" s="234"/>
      <c r="H13" s="234"/>
      <c r="I13" s="234"/>
      <c r="J13" s="234"/>
      <c r="L13" s="94"/>
      <c r="M13" s="111" t="s">
        <v>49</v>
      </c>
      <c r="N13" s="97"/>
      <c r="O13" s="129"/>
      <c r="P13" s="129"/>
      <c r="Q13" s="146"/>
      <c r="R13" s="208"/>
      <c r="S13" s="210"/>
      <c r="T13" s="130"/>
      <c r="U13" s="210" t="e">
        <f t="shared" si="1"/>
        <v>#DIV/0!</v>
      </c>
      <c r="V13" s="130"/>
      <c r="W13" s="210" t="e">
        <f t="shared" si="2"/>
        <v>#DIV/0!</v>
      </c>
      <c r="X13" s="130"/>
      <c r="Y13" s="210" t="e">
        <f t="shared" si="3"/>
        <v>#DIV/0!</v>
      </c>
    </row>
    <row r="14" spans="1:25" ht="15" customHeight="1" thickBot="1">
      <c r="A14" s="29"/>
      <c r="B14" s="247"/>
      <c r="C14" s="247"/>
      <c r="D14" s="247"/>
      <c r="E14" s="247"/>
      <c r="F14" s="247"/>
      <c r="G14" s="247"/>
      <c r="H14" s="247"/>
      <c r="I14" s="247"/>
      <c r="J14" s="247"/>
      <c r="L14" s="117" t="s">
        <v>57</v>
      </c>
      <c r="M14" s="122"/>
      <c r="N14" s="122"/>
      <c r="O14" s="122"/>
      <c r="P14" s="122"/>
      <c r="Q14" s="160"/>
      <c r="R14" s="123">
        <f>SUM(R12:R13)</f>
        <v>0</v>
      </c>
      <c r="S14" s="215" t="e">
        <f t="shared" si="0"/>
        <v>#DIV/0!</v>
      </c>
      <c r="T14" s="123">
        <f>SUM(T12:T13)</f>
        <v>0</v>
      </c>
      <c r="U14" s="215" t="e">
        <f t="shared" si="1"/>
        <v>#DIV/0!</v>
      </c>
      <c r="V14" s="123">
        <f>SUM(V12:V13)</f>
        <v>0</v>
      </c>
      <c r="W14" s="215" t="e">
        <f t="shared" si="2"/>
        <v>#DIV/0!</v>
      </c>
      <c r="X14" s="123">
        <f>SUM(X12:X13)</f>
        <v>0</v>
      </c>
      <c r="Y14" s="215" t="e">
        <f t="shared" si="3"/>
        <v>#DIV/0!</v>
      </c>
    </row>
    <row r="15" spans="1:25" ht="15" customHeight="1" thickBot="1" thickTop="1">
      <c r="A15" s="29"/>
      <c r="B15" s="247"/>
      <c r="C15" s="247"/>
      <c r="D15" s="247"/>
      <c r="E15" s="247"/>
      <c r="F15" s="247"/>
      <c r="G15" s="247"/>
      <c r="H15" s="247"/>
      <c r="I15" s="247"/>
      <c r="J15" s="247"/>
      <c r="L15" s="124" t="s">
        <v>52</v>
      </c>
      <c r="M15" s="125"/>
      <c r="N15" s="125"/>
      <c r="O15" s="125"/>
      <c r="P15" s="125"/>
      <c r="Q15" s="163"/>
      <c r="R15" s="126">
        <f>R11-R14</f>
        <v>0</v>
      </c>
      <c r="S15" s="216" t="e">
        <f t="shared" si="0"/>
        <v>#DIV/0!</v>
      </c>
      <c r="T15" s="126">
        <f>T11-T14</f>
        <v>0</v>
      </c>
      <c r="U15" s="216" t="e">
        <f t="shared" si="1"/>
        <v>#DIV/0!</v>
      </c>
      <c r="V15" s="126">
        <f>V11-V14</f>
        <v>0</v>
      </c>
      <c r="W15" s="216" t="e">
        <f t="shared" si="2"/>
        <v>#DIV/0!</v>
      </c>
      <c r="X15" s="126">
        <f>X11-X14</f>
        <v>0</v>
      </c>
      <c r="Y15" s="216" t="e">
        <f t="shared" si="3"/>
        <v>#DIV/0!</v>
      </c>
    </row>
    <row r="16" spans="1:25" ht="15" customHeight="1" thickTop="1">
      <c r="A16" s="29"/>
      <c r="B16" s="248" t="s">
        <v>5</v>
      </c>
      <c r="C16" s="248"/>
      <c r="D16" s="248"/>
      <c r="E16" s="248"/>
      <c r="F16" s="248"/>
      <c r="G16" s="248"/>
      <c r="H16" s="248"/>
      <c r="I16" s="248"/>
      <c r="J16" s="248"/>
      <c r="L16" s="131" t="s">
        <v>58</v>
      </c>
      <c r="M16" s="127"/>
      <c r="N16" s="127"/>
      <c r="O16" s="127"/>
      <c r="P16" s="127"/>
      <c r="Q16" s="164"/>
      <c r="R16" s="128"/>
      <c r="S16" s="209" t="e">
        <f>R16/$R$7</f>
        <v>#DIV/0!</v>
      </c>
      <c r="T16" s="128"/>
      <c r="U16" s="209" t="e">
        <f t="shared" si="1"/>
        <v>#DIV/0!</v>
      </c>
      <c r="V16" s="128"/>
      <c r="W16" s="209" t="e">
        <f t="shared" si="2"/>
        <v>#DIV/0!</v>
      </c>
      <c r="X16" s="128"/>
      <c r="Y16" s="209" t="e">
        <f t="shared" si="3"/>
        <v>#DIV/0!</v>
      </c>
    </row>
    <row r="17" spans="1:25" ht="15" customHeight="1">
      <c r="A17" s="29"/>
      <c r="B17" s="30" t="s">
        <v>6</v>
      </c>
      <c r="C17" s="24" t="s">
        <v>16</v>
      </c>
      <c r="D17" s="240" t="s">
        <v>9</v>
      </c>
      <c r="E17" s="244" t="s">
        <v>10</v>
      </c>
      <c r="F17" s="245"/>
      <c r="G17" s="245"/>
      <c r="H17" s="245"/>
      <c r="I17" s="245"/>
      <c r="J17" s="246"/>
      <c r="L17" s="132" t="s">
        <v>59</v>
      </c>
      <c r="M17" s="129"/>
      <c r="N17" s="129"/>
      <c r="O17" s="129"/>
      <c r="P17" s="129"/>
      <c r="Q17" s="146"/>
      <c r="R17" s="130"/>
      <c r="S17" s="210" t="e">
        <f t="shared" si="0"/>
        <v>#DIV/0!</v>
      </c>
      <c r="T17" s="130"/>
      <c r="U17" s="210" t="e">
        <f t="shared" si="1"/>
        <v>#DIV/0!</v>
      </c>
      <c r="V17" s="130"/>
      <c r="W17" s="210" t="e">
        <f t="shared" si="2"/>
        <v>#DIV/0!</v>
      </c>
      <c r="X17" s="130"/>
      <c r="Y17" s="210" t="e">
        <f t="shared" si="3"/>
        <v>#DIV/0!</v>
      </c>
    </row>
    <row r="18" spans="1:25" ht="15" customHeight="1" thickBot="1">
      <c r="A18" s="29"/>
      <c r="B18" s="32" t="s">
        <v>7</v>
      </c>
      <c r="C18" s="26" t="s">
        <v>8</v>
      </c>
      <c r="D18" s="240"/>
      <c r="E18" s="244"/>
      <c r="F18" s="245"/>
      <c r="G18" s="245"/>
      <c r="H18" s="245"/>
      <c r="I18" s="245"/>
      <c r="J18" s="246"/>
      <c r="L18" s="117" t="s">
        <v>60</v>
      </c>
      <c r="M18" s="122"/>
      <c r="N18" s="122"/>
      <c r="O18" s="122"/>
      <c r="P18" s="122"/>
      <c r="Q18" s="160"/>
      <c r="R18" s="123">
        <f>R15+R16-R17</f>
        <v>0</v>
      </c>
      <c r="S18" s="215" t="e">
        <f t="shared" si="0"/>
        <v>#DIV/0!</v>
      </c>
      <c r="T18" s="123">
        <f>T15+T16-T17</f>
        <v>0</v>
      </c>
      <c r="U18" s="215" t="e">
        <f t="shared" si="1"/>
        <v>#DIV/0!</v>
      </c>
      <c r="V18" s="123">
        <f>V15+V16-V17</f>
        <v>0</v>
      </c>
      <c r="W18" s="215" t="e">
        <f t="shared" si="2"/>
        <v>#DIV/0!</v>
      </c>
      <c r="X18" s="123">
        <f>X15+X16-X17</f>
        <v>0</v>
      </c>
      <c r="Y18" s="215" t="e">
        <f t="shared" si="3"/>
        <v>#DIV/0!</v>
      </c>
    </row>
    <row r="19" spans="1:26" ht="15" customHeight="1" thickTop="1">
      <c r="A19" s="29"/>
      <c r="B19" s="31"/>
      <c r="C19" s="31" t="s">
        <v>54</v>
      </c>
      <c r="D19" s="230" t="s">
        <v>11</v>
      </c>
      <c r="E19" s="244"/>
      <c r="F19" s="245"/>
      <c r="G19" s="245"/>
      <c r="H19" s="245"/>
      <c r="I19" s="245"/>
      <c r="J19" s="246"/>
      <c r="L19" s="131" t="s">
        <v>61</v>
      </c>
      <c r="M19" s="127"/>
      <c r="N19" s="127"/>
      <c r="O19" s="127"/>
      <c r="P19" s="127"/>
      <c r="Q19" s="161"/>
      <c r="R19" s="121"/>
      <c r="S19" s="211" t="e">
        <f t="shared" si="0"/>
        <v>#DIV/0!</v>
      </c>
      <c r="T19" s="121"/>
      <c r="U19" s="211" t="e">
        <f t="shared" si="1"/>
        <v>#DIV/0!</v>
      </c>
      <c r="V19" s="121"/>
      <c r="W19" s="211" t="e">
        <f t="shared" si="2"/>
        <v>#DIV/0!</v>
      </c>
      <c r="X19" s="121"/>
      <c r="Y19" s="211" t="e">
        <f t="shared" si="3"/>
        <v>#DIV/0!</v>
      </c>
      <c r="Z19" s="229"/>
    </row>
    <row r="20" spans="1:52" ht="15" customHeight="1">
      <c r="A20" s="29"/>
      <c r="B20" s="31"/>
      <c r="C20" s="31" t="s">
        <v>54</v>
      </c>
      <c r="D20" s="230" t="s">
        <v>11</v>
      </c>
      <c r="E20" s="244"/>
      <c r="F20" s="245"/>
      <c r="G20" s="245"/>
      <c r="H20" s="245"/>
      <c r="I20" s="245"/>
      <c r="J20" s="246"/>
      <c r="L20" s="132" t="s">
        <v>62</v>
      </c>
      <c r="M20" s="129"/>
      <c r="N20" s="129"/>
      <c r="O20" s="129"/>
      <c r="P20" s="129"/>
      <c r="Q20" s="146"/>
      <c r="R20" s="130"/>
      <c r="S20" s="210" t="e">
        <f t="shared" si="0"/>
        <v>#DIV/0!</v>
      </c>
      <c r="T20" s="130"/>
      <c r="U20" s="210" t="e">
        <f t="shared" si="1"/>
        <v>#DIV/0!</v>
      </c>
      <c r="V20" s="130"/>
      <c r="W20" s="210" t="e">
        <f t="shared" si="2"/>
        <v>#DIV/0!</v>
      </c>
      <c r="X20" s="130"/>
      <c r="Y20" s="210" t="e">
        <f t="shared" si="3"/>
        <v>#DIV/0!</v>
      </c>
      <c r="Z20" s="49"/>
      <c r="AO20" s="54"/>
      <c r="AP20" s="55"/>
      <c r="AQ20" s="19"/>
      <c r="AR20" s="55"/>
      <c r="AS20" s="19"/>
      <c r="AT20" s="55"/>
      <c r="AU20" s="19"/>
      <c r="AV20" s="55"/>
      <c r="AW20" s="19"/>
      <c r="AX20" s="48"/>
      <c r="AY20" s="48"/>
      <c r="AZ20" s="48"/>
    </row>
    <row r="21" spans="1:52" ht="15" customHeight="1" thickBot="1">
      <c r="A21" s="29"/>
      <c r="B21" s="31"/>
      <c r="C21" s="31" t="s">
        <v>54</v>
      </c>
      <c r="D21" s="230" t="s">
        <v>11</v>
      </c>
      <c r="E21" s="244"/>
      <c r="F21" s="245"/>
      <c r="G21" s="245"/>
      <c r="H21" s="245"/>
      <c r="I21" s="245"/>
      <c r="J21" s="246"/>
      <c r="L21" s="133" t="s">
        <v>63</v>
      </c>
      <c r="M21" s="118"/>
      <c r="N21" s="118"/>
      <c r="O21" s="98"/>
      <c r="P21" s="98"/>
      <c r="Q21" s="165"/>
      <c r="R21" s="134">
        <f>R18+R19-R20</f>
        <v>0</v>
      </c>
      <c r="S21" s="217" t="e">
        <f t="shared" si="0"/>
        <v>#DIV/0!</v>
      </c>
      <c r="T21" s="134">
        <f>T18+T19-T20</f>
        <v>0</v>
      </c>
      <c r="U21" s="217" t="e">
        <f t="shared" si="1"/>
        <v>#DIV/0!</v>
      </c>
      <c r="V21" s="134">
        <f>V18+V19-V20</f>
        <v>0</v>
      </c>
      <c r="W21" s="217" t="e">
        <f t="shared" si="2"/>
        <v>#DIV/0!</v>
      </c>
      <c r="X21" s="134">
        <f>X18+X19-X20</f>
        <v>0</v>
      </c>
      <c r="Y21" s="217" t="e">
        <f t="shared" si="3"/>
        <v>#DIV/0!</v>
      </c>
      <c r="Z21" s="49"/>
      <c r="AO21" s="54"/>
      <c r="AP21" s="55"/>
      <c r="AQ21" s="19"/>
      <c r="AR21" s="55"/>
      <c r="AS21" s="19"/>
      <c r="AT21" s="55"/>
      <c r="AU21" s="19"/>
      <c r="AV21" s="55"/>
      <c r="AW21" s="19"/>
      <c r="AX21" s="48"/>
      <c r="AY21" s="48"/>
      <c r="AZ21" s="48"/>
    </row>
    <row r="22" spans="1:52" ht="15" customHeight="1" thickTop="1">
      <c r="A22" s="29"/>
      <c r="B22" s="29"/>
      <c r="C22" s="29"/>
      <c r="D22" s="29"/>
      <c r="E22" s="29"/>
      <c r="F22" s="29"/>
      <c r="G22" s="29"/>
      <c r="H22" s="29"/>
      <c r="I22" s="29"/>
      <c r="J22" s="29"/>
      <c r="L22" s="131" t="s">
        <v>64</v>
      </c>
      <c r="M22" s="127"/>
      <c r="N22" s="127"/>
      <c r="O22" s="127"/>
      <c r="P22" s="127"/>
      <c r="Q22" s="164"/>
      <c r="R22" s="128"/>
      <c r="S22" s="209" t="e">
        <f t="shared" si="0"/>
        <v>#DIV/0!</v>
      </c>
      <c r="T22" s="128"/>
      <c r="U22" s="209" t="e">
        <f t="shared" si="1"/>
        <v>#DIV/0!</v>
      </c>
      <c r="V22" s="128"/>
      <c r="W22" s="209" t="e">
        <f t="shared" si="2"/>
        <v>#DIV/0!</v>
      </c>
      <c r="X22" s="128"/>
      <c r="Y22" s="209" t="e">
        <f t="shared" si="3"/>
        <v>#DIV/0!</v>
      </c>
      <c r="Z22" s="49"/>
      <c r="AO22" s="54"/>
      <c r="AP22" s="55"/>
      <c r="AQ22" s="19"/>
      <c r="AR22" s="55"/>
      <c r="AS22" s="19"/>
      <c r="AT22" s="55"/>
      <c r="AU22" s="19"/>
      <c r="AV22" s="55"/>
      <c r="AW22" s="19"/>
      <c r="AX22" s="48"/>
      <c r="AY22" s="48"/>
      <c r="AZ22" s="48"/>
    </row>
    <row r="23" spans="1:52" ht="15" customHeight="1" thickBot="1">
      <c r="A23" s="29"/>
      <c r="B23" s="30" t="s">
        <v>12</v>
      </c>
      <c r="C23" s="24" t="s">
        <v>14</v>
      </c>
      <c r="D23" s="240" t="s">
        <v>20</v>
      </c>
      <c r="E23" s="31" t="s">
        <v>10</v>
      </c>
      <c r="F23" s="31"/>
      <c r="G23" s="240" t="s">
        <v>10</v>
      </c>
      <c r="H23" s="240"/>
      <c r="I23" s="240"/>
      <c r="J23" s="240"/>
      <c r="L23" s="135" t="s">
        <v>65</v>
      </c>
      <c r="M23" s="99"/>
      <c r="N23" s="99"/>
      <c r="O23" s="136"/>
      <c r="P23" s="136"/>
      <c r="Q23" s="153"/>
      <c r="R23" s="137">
        <f>R21-R22</f>
        <v>0</v>
      </c>
      <c r="S23" s="218" t="e">
        <f t="shared" si="0"/>
        <v>#DIV/0!</v>
      </c>
      <c r="T23" s="137">
        <f>T21-T22</f>
        <v>0</v>
      </c>
      <c r="U23" s="218" t="e">
        <f t="shared" si="1"/>
        <v>#DIV/0!</v>
      </c>
      <c r="V23" s="137">
        <f>V21-V22</f>
        <v>0</v>
      </c>
      <c r="W23" s="218" t="e">
        <f t="shared" si="2"/>
        <v>#DIV/0!</v>
      </c>
      <c r="X23" s="137">
        <f>X21-X22</f>
        <v>0</v>
      </c>
      <c r="Y23" s="218" t="e">
        <f t="shared" si="3"/>
        <v>#DIV/0!</v>
      </c>
      <c r="Z23" s="49"/>
      <c r="AO23" s="54"/>
      <c r="AP23" s="55"/>
      <c r="AQ23" s="19"/>
      <c r="AR23" s="55"/>
      <c r="AS23" s="19"/>
      <c r="AT23" s="55"/>
      <c r="AU23" s="19"/>
      <c r="AV23" s="55"/>
      <c r="AW23" s="19"/>
      <c r="AX23" s="48"/>
      <c r="AY23" s="48"/>
      <c r="AZ23" s="48"/>
    </row>
    <row r="24" spans="1:52" ht="15" customHeight="1" thickBot="1">
      <c r="A24" s="29"/>
      <c r="B24" s="32" t="s">
        <v>13</v>
      </c>
      <c r="C24" s="26" t="s">
        <v>8</v>
      </c>
      <c r="D24" s="240"/>
      <c r="E24" s="31"/>
      <c r="F24" s="31"/>
      <c r="G24" s="240"/>
      <c r="H24" s="240"/>
      <c r="I24" s="240"/>
      <c r="J24" s="240"/>
      <c r="L24" s="138" t="s">
        <v>101</v>
      </c>
      <c r="M24" s="100"/>
      <c r="N24" s="138"/>
      <c r="O24" s="138"/>
      <c r="P24" s="138"/>
      <c r="Q24" s="139"/>
      <c r="R24" s="140"/>
      <c r="S24" s="219"/>
      <c r="T24" s="140"/>
      <c r="U24" s="225"/>
      <c r="V24" s="140"/>
      <c r="W24" s="225"/>
      <c r="X24" s="140"/>
      <c r="Y24" s="225"/>
      <c r="Z24" s="48"/>
      <c r="AO24" s="54"/>
      <c r="AP24" s="55"/>
      <c r="AQ24" s="19"/>
      <c r="AR24" s="55"/>
      <c r="AS24" s="19"/>
      <c r="AT24" s="55"/>
      <c r="AU24" s="19"/>
      <c r="AV24" s="55"/>
      <c r="AW24" s="19"/>
      <c r="AX24" s="48"/>
      <c r="AY24" s="48"/>
      <c r="AZ24" s="48"/>
    </row>
    <row r="25" spans="1:25" ht="15" customHeight="1">
      <c r="A25" s="29"/>
      <c r="B25" s="31"/>
      <c r="C25" s="31" t="s">
        <v>54</v>
      </c>
      <c r="D25" s="230" t="s">
        <v>11</v>
      </c>
      <c r="E25" s="31"/>
      <c r="F25" s="31"/>
      <c r="G25" s="240"/>
      <c r="H25" s="240"/>
      <c r="I25" s="240"/>
      <c r="J25" s="240"/>
      <c r="L25" s="141" t="s">
        <v>99</v>
      </c>
      <c r="M25" s="142"/>
      <c r="N25" s="142"/>
      <c r="O25" s="142"/>
      <c r="P25" s="142"/>
      <c r="Q25" s="143"/>
      <c r="R25" s="144">
        <f>SUM(R26:R27)</f>
        <v>0</v>
      </c>
      <c r="S25" s="220" t="e">
        <f aca="true" t="shared" si="4" ref="S25:S30">R25/$R$7</f>
        <v>#DIV/0!</v>
      </c>
      <c r="T25" s="145">
        <f>SUM(T26:T27)</f>
        <v>0</v>
      </c>
      <c r="U25" s="220" t="e">
        <f aca="true" t="shared" si="5" ref="U25:U30">T25/$T$7</f>
        <v>#DIV/0!</v>
      </c>
      <c r="V25" s="145">
        <f>SUM(V26:V27)</f>
        <v>0</v>
      </c>
      <c r="W25" s="220" t="e">
        <f aca="true" t="shared" si="6" ref="W25:W30">V25/$V$7</f>
        <v>#DIV/0!</v>
      </c>
      <c r="X25" s="145">
        <f>SUM(X26:X27)</f>
        <v>0</v>
      </c>
      <c r="Y25" s="220" t="e">
        <f aca="true" t="shared" si="7" ref="Y25:Y30">X25/$X$7</f>
        <v>#DIV/0!</v>
      </c>
    </row>
    <row r="26" spans="1:25" ht="15" customHeight="1">
      <c r="A26" s="29"/>
      <c r="B26" s="31"/>
      <c r="C26" s="31" t="s">
        <v>54</v>
      </c>
      <c r="D26" s="230" t="s">
        <v>11</v>
      </c>
      <c r="E26" s="31"/>
      <c r="F26" s="31"/>
      <c r="G26" s="240"/>
      <c r="H26" s="240"/>
      <c r="I26" s="240"/>
      <c r="J26" s="240"/>
      <c r="L26" s="114"/>
      <c r="M26" s="111" t="s">
        <v>66</v>
      </c>
      <c r="N26" s="129"/>
      <c r="O26" s="129"/>
      <c r="P26" s="129"/>
      <c r="Q26" s="146"/>
      <c r="R26" s="147"/>
      <c r="S26" s="221" t="e">
        <f t="shared" si="4"/>
        <v>#DIV/0!</v>
      </c>
      <c r="T26" s="148"/>
      <c r="U26" s="221" t="e">
        <f t="shared" si="5"/>
        <v>#DIV/0!</v>
      </c>
      <c r="V26" s="148"/>
      <c r="W26" s="221" t="e">
        <f t="shared" si="6"/>
        <v>#DIV/0!</v>
      </c>
      <c r="X26" s="148"/>
      <c r="Y26" s="221" t="e">
        <f t="shared" si="7"/>
        <v>#DIV/0!</v>
      </c>
    </row>
    <row r="27" spans="1:25" ht="15" customHeight="1">
      <c r="A27" s="29"/>
      <c r="B27" s="31"/>
      <c r="C27" s="31" t="s">
        <v>54</v>
      </c>
      <c r="D27" s="230" t="s">
        <v>11</v>
      </c>
      <c r="E27" s="31"/>
      <c r="F27" s="31"/>
      <c r="G27" s="240"/>
      <c r="H27" s="240"/>
      <c r="I27" s="240"/>
      <c r="J27" s="240"/>
      <c r="L27" s="114"/>
      <c r="M27" s="111" t="s">
        <v>67</v>
      </c>
      <c r="N27" s="129"/>
      <c r="O27" s="129"/>
      <c r="P27" s="129"/>
      <c r="Q27" s="146"/>
      <c r="R27" s="147"/>
      <c r="S27" s="221" t="e">
        <f t="shared" si="4"/>
        <v>#DIV/0!</v>
      </c>
      <c r="T27" s="148"/>
      <c r="U27" s="221" t="e">
        <f t="shared" si="5"/>
        <v>#DIV/0!</v>
      </c>
      <c r="V27" s="148"/>
      <c r="W27" s="221" t="e">
        <f t="shared" si="6"/>
        <v>#DIV/0!</v>
      </c>
      <c r="X27" s="148"/>
      <c r="Y27" s="221" t="e">
        <f t="shared" si="7"/>
        <v>#DIV/0!</v>
      </c>
    </row>
    <row r="28" spans="1:26" ht="15" customHeight="1">
      <c r="A28" s="29"/>
      <c r="B28" s="29"/>
      <c r="C28" s="29"/>
      <c r="D28" s="29"/>
      <c r="E28" s="29"/>
      <c r="F28" s="29"/>
      <c r="G28" s="29"/>
      <c r="H28" s="29"/>
      <c r="I28" s="29"/>
      <c r="J28" s="29"/>
      <c r="L28" s="132" t="s">
        <v>100</v>
      </c>
      <c r="M28" s="112"/>
      <c r="N28" s="112"/>
      <c r="O28" s="112"/>
      <c r="P28" s="112"/>
      <c r="Q28" s="149"/>
      <c r="R28" s="150">
        <f>SUM(R29)</f>
        <v>0</v>
      </c>
      <c r="S28" s="222" t="e">
        <f t="shared" si="4"/>
        <v>#DIV/0!</v>
      </c>
      <c r="T28" s="151">
        <f>SUM(T29)</f>
        <v>0</v>
      </c>
      <c r="U28" s="222" t="e">
        <f t="shared" si="5"/>
        <v>#DIV/0!</v>
      </c>
      <c r="V28" s="151">
        <f>SUM(V29)</f>
        <v>0</v>
      </c>
      <c r="W28" s="222" t="e">
        <f t="shared" si="6"/>
        <v>#DIV/0!</v>
      </c>
      <c r="X28" s="151">
        <f>SUM(X29)</f>
        <v>0</v>
      </c>
      <c r="Y28" s="222" t="e">
        <f t="shared" si="7"/>
        <v>#DIV/0!</v>
      </c>
      <c r="Z28" s="48"/>
    </row>
    <row r="29" spans="1:26" ht="15" customHeight="1" thickBot="1">
      <c r="A29" s="29"/>
      <c r="B29" s="30" t="s">
        <v>27</v>
      </c>
      <c r="C29" s="24" t="s">
        <v>105</v>
      </c>
      <c r="D29" s="240" t="s">
        <v>9</v>
      </c>
      <c r="E29" s="31" t="s">
        <v>15</v>
      </c>
      <c r="F29" s="31"/>
      <c r="G29" s="240" t="s">
        <v>10</v>
      </c>
      <c r="H29" s="240"/>
      <c r="I29" s="240"/>
      <c r="J29" s="240"/>
      <c r="L29" s="135"/>
      <c r="M29" s="152" t="s">
        <v>66</v>
      </c>
      <c r="N29" s="136"/>
      <c r="O29" s="136"/>
      <c r="P29" s="136"/>
      <c r="Q29" s="153"/>
      <c r="R29" s="154"/>
      <c r="S29" s="223" t="e">
        <f t="shared" si="4"/>
        <v>#DIV/0!</v>
      </c>
      <c r="T29" s="155"/>
      <c r="U29" s="223" t="e">
        <f t="shared" si="5"/>
        <v>#DIV/0!</v>
      </c>
      <c r="V29" s="155"/>
      <c r="W29" s="223" t="e">
        <f t="shared" si="6"/>
        <v>#DIV/0!</v>
      </c>
      <c r="X29" s="155"/>
      <c r="Y29" s="223" t="e">
        <f t="shared" si="7"/>
        <v>#DIV/0!</v>
      </c>
      <c r="Z29" s="48"/>
    </row>
    <row r="30" spans="1:26" ht="15" customHeight="1" thickBot="1">
      <c r="A30" s="29"/>
      <c r="B30" s="32" t="s">
        <v>28</v>
      </c>
      <c r="C30" s="26" t="s">
        <v>8</v>
      </c>
      <c r="D30" s="240"/>
      <c r="E30" s="31"/>
      <c r="F30" s="31"/>
      <c r="G30" s="240"/>
      <c r="H30" s="240"/>
      <c r="I30" s="240"/>
      <c r="J30" s="240"/>
      <c r="L30" s="101" t="s">
        <v>74</v>
      </c>
      <c r="M30" s="102"/>
      <c r="N30" s="102"/>
      <c r="O30" s="102"/>
      <c r="P30" s="102"/>
      <c r="Q30" s="103"/>
      <c r="R30" s="156">
        <f>R25+R28</f>
        <v>0</v>
      </c>
      <c r="S30" s="224" t="e">
        <f t="shared" si="4"/>
        <v>#DIV/0!</v>
      </c>
      <c r="T30" s="205">
        <f>T25+T28</f>
        <v>0</v>
      </c>
      <c r="U30" s="224" t="e">
        <f t="shared" si="5"/>
        <v>#DIV/0!</v>
      </c>
      <c r="V30" s="101">
        <f>V25+V28</f>
        <v>0</v>
      </c>
      <c r="W30" s="224" t="e">
        <f t="shared" si="6"/>
        <v>#DIV/0!</v>
      </c>
      <c r="X30" s="101">
        <f>X25+X28</f>
        <v>0</v>
      </c>
      <c r="Y30" s="224" t="e">
        <f t="shared" si="7"/>
        <v>#DIV/0!</v>
      </c>
      <c r="Z30" s="48"/>
    </row>
    <row r="31" spans="1:26" ht="15" customHeight="1" thickBot="1">
      <c r="A31" s="29"/>
      <c r="B31" s="31"/>
      <c r="C31" s="31" t="s">
        <v>54</v>
      </c>
      <c r="D31" s="230" t="s">
        <v>11</v>
      </c>
      <c r="E31" s="31"/>
      <c r="F31" s="31"/>
      <c r="G31" s="240"/>
      <c r="H31" s="240"/>
      <c r="I31" s="240"/>
      <c r="J31" s="240"/>
      <c r="L31" s="84" t="s">
        <v>85</v>
      </c>
      <c r="M31" s="229"/>
      <c r="N31" s="229"/>
      <c r="O31" s="229"/>
      <c r="P31" s="229"/>
      <c r="Q31" s="229"/>
      <c r="R31" s="229"/>
      <c r="S31" s="229"/>
      <c r="T31" s="49" t="s">
        <v>33</v>
      </c>
      <c r="U31" s="49"/>
      <c r="V31" s="49"/>
      <c r="W31" s="49"/>
      <c r="Z31" s="48"/>
    </row>
    <row r="32" spans="1:26" ht="15" customHeight="1">
      <c r="A32" s="29"/>
      <c r="B32" s="31"/>
      <c r="C32" s="31" t="s">
        <v>54</v>
      </c>
      <c r="D32" s="230" t="s">
        <v>11</v>
      </c>
      <c r="E32" s="31"/>
      <c r="F32" s="31"/>
      <c r="G32" s="240"/>
      <c r="H32" s="240"/>
      <c r="I32" s="240"/>
      <c r="J32" s="240"/>
      <c r="L32" s="65"/>
      <c r="M32" s="66"/>
      <c r="N32" s="66" t="s">
        <v>97</v>
      </c>
      <c r="O32" s="66"/>
      <c r="P32" s="66"/>
      <c r="Q32" s="66"/>
      <c r="R32" s="67"/>
      <c r="S32" s="68"/>
      <c r="T32" s="69" t="s">
        <v>71</v>
      </c>
      <c r="U32" s="70"/>
      <c r="V32" s="71" t="s">
        <v>72</v>
      </c>
      <c r="W32" s="70"/>
      <c r="X32" s="71" t="s">
        <v>73</v>
      </c>
      <c r="Y32" s="72"/>
      <c r="Z32" s="48"/>
    </row>
    <row r="33" spans="1:26" ht="15" customHeight="1">
      <c r="A33" s="29"/>
      <c r="B33" s="31"/>
      <c r="C33" s="31" t="s">
        <v>54</v>
      </c>
      <c r="D33" s="230" t="s">
        <v>11</v>
      </c>
      <c r="E33" s="31"/>
      <c r="F33" s="31"/>
      <c r="G33" s="240"/>
      <c r="H33" s="240"/>
      <c r="I33" s="240"/>
      <c r="J33" s="240"/>
      <c r="L33" s="73"/>
      <c r="M33" s="63" t="s">
        <v>21</v>
      </c>
      <c r="N33" s="42" t="s">
        <v>39</v>
      </c>
      <c r="O33" s="42"/>
      <c r="P33" s="42"/>
      <c r="Q33" s="42"/>
      <c r="R33" s="53"/>
      <c r="S33" s="64"/>
      <c r="T33" s="39"/>
      <c r="U33" s="191">
        <f>T23</f>
        <v>0</v>
      </c>
      <c r="V33" s="56"/>
      <c r="W33" s="191">
        <f>V23</f>
        <v>0</v>
      </c>
      <c r="X33" s="56"/>
      <c r="Y33" s="195">
        <f>X23</f>
        <v>0</v>
      </c>
      <c r="Z33" s="48"/>
    </row>
    <row r="34" spans="1:26" ht="15" customHeight="1">
      <c r="A34" s="29"/>
      <c r="B34" s="34"/>
      <c r="C34" s="34"/>
      <c r="D34" s="36"/>
      <c r="E34" s="34"/>
      <c r="F34" s="34"/>
      <c r="G34" s="36"/>
      <c r="H34" s="36"/>
      <c r="I34" s="36"/>
      <c r="J34" s="36"/>
      <c r="L34" s="73"/>
      <c r="M34" s="63" t="s">
        <v>22</v>
      </c>
      <c r="N34" s="42" t="s">
        <v>40</v>
      </c>
      <c r="O34" s="42"/>
      <c r="P34" s="42"/>
      <c r="Q34" s="42"/>
      <c r="R34" s="53"/>
      <c r="S34" s="64"/>
      <c r="T34" s="39"/>
      <c r="U34" s="191">
        <f>T30</f>
        <v>0</v>
      </c>
      <c r="V34" s="56"/>
      <c r="W34" s="191">
        <f>V30</f>
        <v>0</v>
      </c>
      <c r="X34" s="56"/>
      <c r="Y34" s="195">
        <f>X30</f>
        <v>0</v>
      </c>
      <c r="Z34" s="48"/>
    </row>
    <row r="35" spans="1:26" ht="15" customHeight="1">
      <c r="A35" s="231" t="s">
        <v>104</v>
      </c>
      <c r="B35" s="231"/>
      <c r="C35" s="231"/>
      <c r="D35" s="231"/>
      <c r="E35" s="231"/>
      <c r="F35" s="231"/>
      <c r="G35" s="231"/>
      <c r="H35" s="231"/>
      <c r="I35" s="231"/>
      <c r="J35" s="231"/>
      <c r="L35" s="73"/>
      <c r="M35" s="63" t="s">
        <v>23</v>
      </c>
      <c r="N35" s="42" t="s">
        <v>41</v>
      </c>
      <c r="O35" s="42"/>
      <c r="P35" s="42"/>
      <c r="Q35" s="42"/>
      <c r="R35" s="53"/>
      <c r="S35" s="64"/>
      <c r="T35" s="43"/>
      <c r="U35" s="188"/>
      <c r="V35" s="57"/>
      <c r="W35" s="188"/>
      <c r="X35" s="57"/>
      <c r="Y35" s="196"/>
      <c r="Z35" s="48"/>
    </row>
    <row r="36" spans="2:26" ht="15" customHeight="1" thickBot="1">
      <c r="B36" s="231" t="s">
        <v>29</v>
      </c>
      <c r="C36" s="231"/>
      <c r="D36" s="231"/>
      <c r="E36" s="231"/>
      <c r="F36" s="231"/>
      <c r="G36" s="231"/>
      <c r="H36" s="258" t="s">
        <v>103</v>
      </c>
      <c r="I36" s="258"/>
      <c r="J36" s="258"/>
      <c r="L36" s="166"/>
      <c r="M36" s="167" t="s">
        <v>83</v>
      </c>
      <c r="N36" s="167"/>
      <c r="O36" s="167"/>
      <c r="P36" s="167"/>
      <c r="Q36" s="168"/>
      <c r="R36" s="52"/>
      <c r="S36" s="169" t="s">
        <v>79</v>
      </c>
      <c r="T36" s="170"/>
      <c r="U36" s="192">
        <f>SUM(U33:U35)</f>
        <v>0</v>
      </c>
      <c r="V36" s="171"/>
      <c r="W36" s="192">
        <f>SUM(W33:W35)</f>
        <v>0</v>
      </c>
      <c r="X36" s="171"/>
      <c r="Y36" s="197">
        <f>SUM(Y33:Y35)</f>
        <v>0</v>
      </c>
      <c r="Z36" s="48"/>
    </row>
    <row r="37" spans="2:26" ht="15" customHeight="1">
      <c r="B37" s="237" t="s">
        <v>37</v>
      </c>
      <c r="C37" s="237"/>
      <c r="D37" s="242" t="s">
        <v>31</v>
      </c>
      <c r="E37" s="242"/>
      <c r="F37" s="237" t="s">
        <v>34</v>
      </c>
      <c r="G37" s="237" t="s">
        <v>36</v>
      </c>
      <c r="H37" s="237"/>
      <c r="I37" s="243" t="s">
        <v>32</v>
      </c>
      <c r="J37" s="243"/>
      <c r="L37" s="65"/>
      <c r="M37" s="79" t="s">
        <v>78</v>
      </c>
      <c r="N37" s="80" t="s">
        <v>75</v>
      </c>
      <c r="O37" s="80"/>
      <c r="P37" s="80"/>
      <c r="Q37" s="80"/>
      <c r="R37" s="67"/>
      <c r="S37" s="68"/>
      <c r="T37" s="81"/>
      <c r="U37" s="193"/>
      <c r="V37" s="82"/>
      <c r="W37" s="193"/>
      <c r="X37" s="82"/>
      <c r="Y37" s="198"/>
      <c r="Z37" s="48"/>
    </row>
    <row r="38" spans="2:26" ht="15" customHeight="1">
      <c r="B38" s="237"/>
      <c r="C38" s="237"/>
      <c r="D38" s="242"/>
      <c r="E38" s="242"/>
      <c r="F38" s="237"/>
      <c r="G38" s="237"/>
      <c r="H38" s="237"/>
      <c r="I38" s="243"/>
      <c r="J38" s="243"/>
      <c r="L38" s="73"/>
      <c r="M38" s="63" t="s">
        <v>24</v>
      </c>
      <c r="N38" s="42" t="s">
        <v>76</v>
      </c>
      <c r="O38" s="42"/>
      <c r="P38" s="42"/>
      <c r="Q38" s="42"/>
      <c r="R38" s="53"/>
      <c r="S38" s="64"/>
      <c r="T38" s="43"/>
      <c r="U38" s="188"/>
      <c r="V38" s="57"/>
      <c r="W38" s="188"/>
      <c r="X38" s="57"/>
      <c r="Y38" s="196"/>
      <c r="Z38" s="48"/>
    </row>
    <row r="39" spans="2:26" ht="15" customHeight="1">
      <c r="B39" s="237"/>
      <c r="C39" s="237"/>
      <c r="D39" s="237"/>
      <c r="E39" s="237"/>
      <c r="F39" s="1"/>
      <c r="G39" s="238"/>
      <c r="H39" s="238"/>
      <c r="I39" s="237" t="s">
        <v>136</v>
      </c>
      <c r="J39" s="237"/>
      <c r="L39" s="73"/>
      <c r="M39" s="63" t="s">
        <v>25</v>
      </c>
      <c r="N39" s="42" t="s">
        <v>77</v>
      </c>
      <c r="O39" s="42"/>
      <c r="P39" s="42"/>
      <c r="Q39" s="42"/>
      <c r="R39" s="53"/>
      <c r="S39" s="64"/>
      <c r="T39" s="43"/>
      <c r="U39" s="188"/>
      <c r="V39" s="57"/>
      <c r="W39" s="188"/>
      <c r="X39" s="57"/>
      <c r="Y39" s="196"/>
      <c r="Z39" s="48"/>
    </row>
    <row r="40" spans="2:26" ht="15" customHeight="1">
      <c r="B40" s="237"/>
      <c r="C40" s="237"/>
      <c r="D40" s="237"/>
      <c r="E40" s="237"/>
      <c r="F40" s="1"/>
      <c r="G40" s="238"/>
      <c r="H40" s="238"/>
      <c r="I40" s="237" t="s">
        <v>137</v>
      </c>
      <c r="J40" s="237"/>
      <c r="L40" s="73"/>
      <c r="M40" s="63" t="s">
        <v>26</v>
      </c>
      <c r="N40" s="42" t="s">
        <v>42</v>
      </c>
      <c r="O40" s="42"/>
      <c r="P40" s="42"/>
      <c r="Q40" s="42"/>
      <c r="R40" s="53"/>
      <c r="S40" s="64"/>
      <c r="T40" s="43"/>
      <c r="U40" s="188"/>
      <c r="V40" s="57"/>
      <c r="W40" s="188"/>
      <c r="X40" s="57"/>
      <c r="Y40" s="196"/>
      <c r="Z40" s="48"/>
    </row>
    <row r="41" spans="2:26" ht="15" customHeight="1" thickBot="1">
      <c r="B41" s="237"/>
      <c r="C41" s="237"/>
      <c r="D41" s="237"/>
      <c r="E41" s="237"/>
      <c r="F41" s="1"/>
      <c r="G41" s="238"/>
      <c r="H41" s="238"/>
      <c r="I41" s="237" t="s">
        <v>137</v>
      </c>
      <c r="J41" s="237"/>
      <c r="L41" s="166"/>
      <c r="M41" s="167" t="s">
        <v>82</v>
      </c>
      <c r="N41" s="167"/>
      <c r="O41" s="167"/>
      <c r="P41" s="167"/>
      <c r="Q41" s="168"/>
      <c r="R41" s="52"/>
      <c r="S41" s="169" t="s">
        <v>80</v>
      </c>
      <c r="T41" s="170"/>
      <c r="U41" s="192">
        <f>SUM(U37:U40)</f>
        <v>0</v>
      </c>
      <c r="V41" s="171"/>
      <c r="W41" s="192">
        <f>SUM(W37:W40)</f>
        <v>0</v>
      </c>
      <c r="X41" s="171"/>
      <c r="Y41" s="197">
        <f>SUM(Y37:Y40)</f>
        <v>0</v>
      </c>
      <c r="Z41" s="48"/>
    </row>
    <row r="42" spans="2:26" ht="15" customHeight="1" thickBot="1">
      <c r="B42" s="237" t="s">
        <v>38</v>
      </c>
      <c r="C42" s="237"/>
      <c r="D42" s="237"/>
      <c r="E42" s="237"/>
      <c r="F42" s="1"/>
      <c r="G42" s="239">
        <f>SUM(G39:H41)</f>
        <v>0</v>
      </c>
      <c r="H42" s="239"/>
      <c r="I42" s="237"/>
      <c r="J42" s="237"/>
      <c r="L42" s="58"/>
      <c r="M42" s="83" t="s">
        <v>84</v>
      </c>
      <c r="N42" s="83"/>
      <c r="O42" s="83"/>
      <c r="P42" s="83"/>
      <c r="Q42" s="83"/>
      <c r="R42" s="59"/>
      <c r="S42" s="76"/>
      <c r="T42" s="77"/>
      <c r="U42" s="194">
        <f>U36-U41</f>
        <v>0</v>
      </c>
      <c r="V42" s="78"/>
      <c r="W42" s="194">
        <f>W36-W41</f>
        <v>0</v>
      </c>
      <c r="X42" s="78"/>
      <c r="Y42" s="199">
        <f>Y36-Y41</f>
        <v>0</v>
      </c>
      <c r="Z42" s="48"/>
    </row>
    <row r="43" spans="2:26" ht="15" customHeight="1" thickBot="1">
      <c r="B43" s="231" t="s">
        <v>30</v>
      </c>
      <c r="C43" s="231"/>
      <c r="D43" s="231"/>
      <c r="E43" s="231"/>
      <c r="F43" s="231"/>
      <c r="G43" s="231"/>
      <c r="H43" s="231"/>
      <c r="I43" s="231"/>
      <c r="J43" s="231"/>
      <c r="L43" s="84" t="s">
        <v>86</v>
      </c>
      <c r="M43" s="47"/>
      <c r="N43" s="47"/>
      <c r="O43" s="47"/>
      <c r="P43" s="47" t="s">
        <v>89</v>
      </c>
      <c r="Q43" s="47"/>
      <c r="R43" s="47"/>
      <c r="S43" s="47"/>
      <c r="T43" s="47"/>
      <c r="U43" s="47"/>
      <c r="V43" s="47"/>
      <c r="Z43" s="48"/>
    </row>
    <row r="44" spans="2:26" ht="15" customHeight="1" thickBot="1">
      <c r="B44" s="232" t="s">
        <v>134</v>
      </c>
      <c r="C44" s="232"/>
      <c r="D44" s="232"/>
      <c r="E44" s="232"/>
      <c r="F44" s="232"/>
      <c r="G44" s="232"/>
      <c r="H44" s="232"/>
      <c r="I44" s="232"/>
      <c r="J44" s="232"/>
      <c r="L44" s="172"/>
      <c r="M44" s="66" t="s">
        <v>96</v>
      </c>
      <c r="N44" s="173"/>
      <c r="O44" s="81"/>
      <c r="P44" s="66"/>
      <c r="Q44" s="173" t="s">
        <v>93</v>
      </c>
      <c r="R44" s="81"/>
      <c r="S44" s="66" t="s">
        <v>94</v>
      </c>
      <c r="T44" s="174"/>
      <c r="V44" t="s">
        <v>102</v>
      </c>
      <c r="Z44" s="48"/>
    </row>
    <row r="45" spans="2:26" ht="15" customHeight="1">
      <c r="B45" s="233"/>
      <c r="C45" s="233"/>
      <c r="D45" s="233"/>
      <c r="E45" s="233"/>
      <c r="F45" s="233"/>
      <c r="G45" s="233"/>
      <c r="H45" s="233"/>
      <c r="I45" s="233"/>
      <c r="J45" s="233"/>
      <c r="L45" s="175" t="s">
        <v>55</v>
      </c>
      <c r="M45" s="45"/>
      <c r="N45" s="44"/>
      <c r="O45" s="88"/>
      <c r="P45" s="89"/>
      <c r="Q45" s="188"/>
      <c r="R45" s="43"/>
      <c r="S45" s="45"/>
      <c r="T45" s="176"/>
      <c r="V45" s="172" t="s">
        <v>90</v>
      </c>
      <c r="W45" s="173"/>
      <c r="X45" s="177"/>
      <c r="Y45" s="178"/>
      <c r="Z45" s="48"/>
    </row>
    <row r="46" spans="2:26" ht="15" customHeight="1">
      <c r="B46" s="234"/>
      <c r="C46" s="234"/>
      <c r="D46" s="234"/>
      <c r="E46" s="234"/>
      <c r="F46" s="234"/>
      <c r="G46" s="234"/>
      <c r="H46" s="234"/>
      <c r="I46" s="234"/>
      <c r="J46" s="234"/>
      <c r="L46" s="175" t="s">
        <v>87</v>
      </c>
      <c r="M46" s="45"/>
      <c r="N46" s="44"/>
      <c r="O46" s="88"/>
      <c r="P46" s="89"/>
      <c r="Q46" s="188"/>
      <c r="R46" s="226" t="s">
        <v>127</v>
      </c>
      <c r="S46" s="227"/>
      <c r="T46" s="228"/>
      <c r="V46" s="73" t="s">
        <v>91</v>
      </c>
      <c r="W46" s="64"/>
      <c r="X46" s="62"/>
      <c r="Y46" s="200"/>
      <c r="Z46" s="48"/>
    </row>
    <row r="47" spans="2:26" ht="15" customHeight="1" thickBot="1">
      <c r="B47" s="235"/>
      <c r="C47" s="235"/>
      <c r="D47" s="235"/>
      <c r="E47" s="235"/>
      <c r="F47" s="235"/>
      <c r="G47" s="235"/>
      <c r="H47" s="235"/>
      <c r="I47" s="235"/>
      <c r="J47" s="235"/>
      <c r="L47" s="179" t="s">
        <v>88</v>
      </c>
      <c r="M47" s="46"/>
      <c r="N47" s="40"/>
      <c r="O47" s="86"/>
      <c r="P47" s="87"/>
      <c r="Q47" s="189"/>
      <c r="R47" s="38" t="s">
        <v>95</v>
      </c>
      <c r="S47" s="46"/>
      <c r="T47" s="180"/>
      <c r="V47" s="74" t="s">
        <v>92</v>
      </c>
      <c r="W47" s="61"/>
      <c r="X47" s="60"/>
      <c r="Y47" s="201"/>
      <c r="Z47" s="48"/>
    </row>
    <row r="48" spans="1:26" ht="15" customHeight="1" thickBot="1">
      <c r="A48" s="48"/>
      <c r="B48" s="236"/>
      <c r="C48" s="236"/>
      <c r="D48" s="236"/>
      <c r="E48" s="236"/>
      <c r="F48" s="236"/>
      <c r="G48" s="236"/>
      <c r="H48" s="236"/>
      <c r="I48" s="236"/>
      <c r="J48" s="236"/>
      <c r="L48" s="181" t="s">
        <v>74</v>
      </c>
      <c r="M48" s="182"/>
      <c r="N48" s="183"/>
      <c r="O48" s="184"/>
      <c r="P48" s="185"/>
      <c r="Q48" s="190">
        <f>SUM(Q45:Q47)</f>
        <v>0</v>
      </c>
      <c r="R48" s="77"/>
      <c r="S48" s="182"/>
      <c r="T48" s="186"/>
      <c r="V48" s="58" t="s">
        <v>74</v>
      </c>
      <c r="W48" s="76"/>
      <c r="X48" s="187"/>
      <c r="Y48" s="202">
        <f>SUM(Y46:Y47)</f>
        <v>0</v>
      </c>
      <c r="Z48" s="48"/>
    </row>
    <row r="49" spans="1:10" ht="15" customHeight="1">
      <c r="A49" s="48"/>
      <c r="B49" s="48"/>
      <c r="C49" s="48"/>
      <c r="D49" s="48"/>
      <c r="E49" s="48"/>
      <c r="F49" s="48"/>
      <c r="G49" s="48"/>
      <c r="H49" s="48"/>
      <c r="I49" s="48"/>
      <c r="J49" s="48"/>
    </row>
    <row r="50" spans="1:10" ht="15" customHeight="1">
      <c r="A50" s="48"/>
      <c r="B50" s="48"/>
      <c r="C50" s="48"/>
      <c r="D50" s="48"/>
      <c r="E50" s="48"/>
      <c r="F50" s="48"/>
      <c r="G50" s="48"/>
      <c r="H50" s="48"/>
      <c r="I50" s="48"/>
      <c r="J50" s="48"/>
    </row>
    <row r="51" spans="1:21" ht="15" customHeight="1">
      <c r="A51" s="48"/>
      <c r="B51" s="48"/>
      <c r="C51" s="48"/>
      <c r="D51" s="48"/>
      <c r="E51" s="48"/>
      <c r="F51" s="48"/>
      <c r="G51" s="48"/>
      <c r="H51" s="48"/>
      <c r="I51" s="48"/>
      <c r="J51" s="48"/>
      <c r="K51" s="48"/>
      <c r="L51" s="47"/>
      <c r="M51" s="49"/>
      <c r="N51" s="49"/>
      <c r="O51" s="85"/>
      <c r="P51" s="85"/>
      <c r="Q51" s="85"/>
      <c r="R51" s="49"/>
      <c r="S51" s="49"/>
      <c r="T51" s="49"/>
      <c r="U51" s="48"/>
    </row>
    <row r="52" spans="1:21" ht="12.75">
      <c r="A52" s="48"/>
      <c r="B52" s="48"/>
      <c r="C52" s="48"/>
      <c r="D52" s="48"/>
      <c r="E52" s="48"/>
      <c r="F52" s="48"/>
      <c r="G52" s="48"/>
      <c r="H52" s="48"/>
      <c r="I52" s="48"/>
      <c r="J52" s="48"/>
      <c r="K52" s="48"/>
      <c r="L52" s="47"/>
      <c r="M52" s="49"/>
      <c r="N52" s="49"/>
      <c r="O52" s="50"/>
      <c r="P52" s="50"/>
      <c r="Q52" s="50"/>
      <c r="R52" s="49"/>
      <c r="S52" s="49"/>
      <c r="T52" s="49"/>
      <c r="U52" s="48"/>
    </row>
    <row r="53" spans="11:22" ht="12.75">
      <c r="K53" s="93"/>
      <c r="L53" s="91"/>
      <c r="M53" s="91"/>
      <c r="N53" s="91"/>
      <c r="O53" s="91"/>
      <c r="P53" s="91"/>
      <c r="Q53" s="91"/>
      <c r="R53" s="92"/>
      <c r="S53" s="92"/>
      <c r="T53" s="92"/>
      <c r="U53" s="93"/>
      <c r="V53" s="93"/>
    </row>
    <row r="54" spans="11:22" ht="12.75">
      <c r="K54" s="93"/>
      <c r="L54" s="91"/>
      <c r="M54" s="92"/>
      <c r="N54" s="92"/>
      <c r="O54" s="92"/>
      <c r="P54" s="92"/>
      <c r="Q54" s="92"/>
      <c r="R54" s="92"/>
      <c r="S54" s="92"/>
      <c r="T54" s="92"/>
      <c r="U54" s="93"/>
      <c r="V54" s="93"/>
    </row>
    <row r="55" spans="11:22" ht="12.75">
      <c r="K55" s="93"/>
      <c r="L55" s="93"/>
      <c r="M55" s="91"/>
      <c r="N55" s="91"/>
      <c r="O55" s="85"/>
      <c r="P55" s="85"/>
      <c r="Q55" s="85"/>
      <c r="R55" s="92"/>
      <c r="S55" s="92"/>
      <c r="T55" s="92"/>
      <c r="U55" s="93"/>
      <c r="V55" s="93"/>
    </row>
    <row r="56" spans="11:22" ht="12.75">
      <c r="K56" s="93"/>
      <c r="L56" s="92"/>
      <c r="M56" s="92"/>
      <c r="N56" s="92"/>
      <c r="O56" s="85"/>
      <c r="P56" s="85"/>
      <c r="Q56" s="85"/>
      <c r="R56" s="92"/>
      <c r="S56" s="92"/>
      <c r="T56" s="92"/>
      <c r="U56" s="93"/>
      <c r="V56" s="93"/>
    </row>
    <row r="57" spans="11:22" ht="12.75">
      <c r="K57" s="93"/>
      <c r="L57" s="92"/>
      <c r="M57" s="92"/>
      <c r="N57" s="92"/>
      <c r="O57" s="85"/>
      <c r="P57" s="85"/>
      <c r="Q57" s="85"/>
      <c r="R57" s="92"/>
      <c r="S57" s="92"/>
      <c r="T57" s="92"/>
      <c r="U57" s="93"/>
      <c r="V57" s="93"/>
    </row>
    <row r="58" spans="11:22" ht="12.75">
      <c r="K58" s="93"/>
      <c r="L58" s="92"/>
      <c r="M58" s="92"/>
      <c r="N58" s="92"/>
      <c r="O58" s="85"/>
      <c r="P58" s="85"/>
      <c r="Q58" s="85"/>
      <c r="R58" s="92"/>
      <c r="S58" s="92"/>
      <c r="T58" s="92"/>
      <c r="U58" s="93"/>
      <c r="V58" s="93"/>
    </row>
    <row r="59" spans="11:22" ht="12.75">
      <c r="K59" s="93"/>
      <c r="L59" s="91"/>
      <c r="M59" s="92"/>
      <c r="N59" s="92"/>
      <c r="O59" s="85"/>
      <c r="P59" s="85"/>
      <c r="Q59" s="85"/>
      <c r="R59" s="92"/>
      <c r="S59" s="92"/>
      <c r="T59" s="92"/>
      <c r="U59" s="93"/>
      <c r="V59" s="93"/>
    </row>
    <row r="60" spans="11:22" ht="12.75">
      <c r="K60" s="93"/>
      <c r="L60" s="93"/>
      <c r="M60" s="93"/>
      <c r="N60" s="93"/>
      <c r="O60" s="93"/>
      <c r="P60" s="93"/>
      <c r="Q60" s="93"/>
      <c r="R60" s="93"/>
      <c r="S60" s="93"/>
      <c r="T60" s="93"/>
      <c r="U60" s="93"/>
      <c r="V60" s="93"/>
    </row>
    <row r="61" spans="11:25" ht="12.75">
      <c r="K61" s="93"/>
      <c r="L61" s="6"/>
      <c r="M61" s="6"/>
      <c r="N61" s="6"/>
      <c r="O61" s="6"/>
      <c r="P61" s="6"/>
      <c r="Q61" s="6"/>
      <c r="R61" s="51"/>
      <c r="S61" s="6"/>
      <c r="T61" s="6"/>
      <c r="U61" s="6"/>
      <c r="V61" s="51"/>
      <c r="W61" s="9"/>
      <c r="X61" s="8"/>
      <c r="Y61" s="9"/>
    </row>
    <row r="62" spans="11:25" ht="12.75">
      <c r="K62" s="93"/>
      <c r="L62" s="6"/>
      <c r="M62" s="6"/>
      <c r="N62" s="6"/>
      <c r="O62" s="6"/>
      <c r="P62" s="6"/>
      <c r="Q62" s="6"/>
      <c r="R62" s="51"/>
      <c r="S62" s="6"/>
      <c r="T62" s="6"/>
      <c r="U62" s="6"/>
      <c r="V62" s="51"/>
      <c r="W62" s="9"/>
      <c r="X62" s="8"/>
      <c r="Y62" s="9"/>
    </row>
    <row r="63" spans="12:25" ht="12.75">
      <c r="L63" s="9"/>
      <c r="M63" s="6"/>
      <c r="N63" s="6"/>
      <c r="O63" s="6"/>
      <c r="P63" s="6"/>
      <c r="Q63" s="7"/>
      <c r="R63" s="8"/>
      <c r="S63" s="9"/>
      <c r="T63" s="8"/>
      <c r="U63" s="9"/>
      <c r="V63" s="8"/>
      <c r="W63" s="9"/>
      <c r="X63" s="8"/>
      <c r="Y63" s="9"/>
    </row>
    <row r="64" spans="12:25" ht="12.75">
      <c r="L64" s="10"/>
      <c r="M64" s="10"/>
      <c r="N64" s="10"/>
      <c r="O64" s="10"/>
      <c r="P64" s="10"/>
      <c r="Q64" s="12"/>
      <c r="R64" s="13"/>
      <c r="S64" s="10"/>
      <c r="T64" s="13"/>
      <c r="U64" s="10"/>
      <c r="V64" s="13"/>
      <c r="W64" s="10"/>
      <c r="X64" s="13"/>
      <c r="Y64" s="10"/>
    </row>
    <row r="65" spans="12:25" ht="12.75">
      <c r="L65" s="11"/>
      <c r="M65" s="11"/>
      <c r="N65" s="11"/>
      <c r="O65" s="11"/>
      <c r="P65" s="11"/>
      <c r="Q65" s="14"/>
      <c r="R65" s="15"/>
      <c r="S65" s="11"/>
      <c r="T65" s="15"/>
      <c r="U65" s="11"/>
      <c r="V65" s="15"/>
      <c r="W65" s="11"/>
      <c r="X65" s="15"/>
      <c r="Y65" s="11"/>
    </row>
    <row r="66" spans="12:25" ht="12.75">
      <c r="L66" s="11"/>
      <c r="M66" s="11"/>
      <c r="N66" s="11"/>
      <c r="O66" s="11"/>
      <c r="P66" s="11"/>
      <c r="Q66" s="14"/>
      <c r="R66" s="15"/>
      <c r="S66" s="11"/>
      <c r="T66" s="15"/>
      <c r="U66" s="11"/>
      <c r="V66" s="15"/>
      <c r="W66" s="11"/>
      <c r="X66" s="15"/>
      <c r="Y66" s="11"/>
    </row>
    <row r="67" spans="12:25" ht="12.75">
      <c r="L67" s="16"/>
      <c r="M67" s="16"/>
      <c r="N67" s="16"/>
      <c r="O67" s="16"/>
      <c r="P67" s="16"/>
      <c r="Q67" s="17"/>
      <c r="R67" s="18"/>
      <c r="S67" s="16"/>
      <c r="T67" s="18"/>
      <c r="U67" s="16"/>
      <c r="V67" s="18"/>
      <c r="W67" s="16"/>
      <c r="X67" s="18"/>
      <c r="Y67" s="16"/>
    </row>
    <row r="68" spans="12:25" ht="12.75">
      <c r="L68" s="16"/>
      <c r="M68" s="16"/>
      <c r="N68" s="16"/>
      <c r="O68" s="16"/>
      <c r="P68" s="16"/>
      <c r="Q68" s="17"/>
      <c r="R68" s="18"/>
      <c r="S68" s="16"/>
      <c r="T68" s="18"/>
      <c r="U68" s="16"/>
      <c r="V68" s="18"/>
      <c r="W68" s="16"/>
      <c r="X68" s="18"/>
      <c r="Y68" s="16"/>
    </row>
  </sheetData>
  <sheetProtection/>
  <mergeCells count="67">
    <mergeCell ref="A1:B1"/>
    <mergeCell ref="A2:J2"/>
    <mergeCell ref="A3:J3"/>
    <mergeCell ref="R3:S3"/>
    <mergeCell ref="T3:U3"/>
    <mergeCell ref="V3:W3"/>
    <mergeCell ref="X3:Y3"/>
    <mergeCell ref="A4:J4"/>
    <mergeCell ref="C5:F5"/>
    <mergeCell ref="H5:J5"/>
    <mergeCell ref="C6:F6"/>
    <mergeCell ref="H6:J6"/>
    <mergeCell ref="C7:F7"/>
    <mergeCell ref="H7:J7"/>
    <mergeCell ref="C8:J8"/>
    <mergeCell ref="A10:J10"/>
    <mergeCell ref="B11:J11"/>
    <mergeCell ref="B12:J12"/>
    <mergeCell ref="B13:J13"/>
    <mergeCell ref="B14:J14"/>
    <mergeCell ref="B15:J15"/>
    <mergeCell ref="B16:J16"/>
    <mergeCell ref="D17:D18"/>
    <mergeCell ref="E17:J18"/>
    <mergeCell ref="E19:J19"/>
    <mergeCell ref="E20:J20"/>
    <mergeCell ref="E21:J21"/>
    <mergeCell ref="D23:D24"/>
    <mergeCell ref="G23:J24"/>
    <mergeCell ref="G25:J25"/>
    <mergeCell ref="G26:J26"/>
    <mergeCell ref="G27:J27"/>
    <mergeCell ref="D29:D30"/>
    <mergeCell ref="G29:J30"/>
    <mergeCell ref="G31:J31"/>
    <mergeCell ref="G32:J32"/>
    <mergeCell ref="G33:J33"/>
    <mergeCell ref="A35:J35"/>
    <mergeCell ref="B36:G36"/>
    <mergeCell ref="H36:J36"/>
    <mergeCell ref="B37:C38"/>
    <mergeCell ref="D37:E38"/>
    <mergeCell ref="F37:F38"/>
    <mergeCell ref="G37:H38"/>
    <mergeCell ref="I37:J38"/>
    <mergeCell ref="B39:C39"/>
    <mergeCell ref="D39:E39"/>
    <mergeCell ref="G39:H39"/>
    <mergeCell ref="I39:J39"/>
    <mergeCell ref="B40:C40"/>
    <mergeCell ref="D40:E40"/>
    <mergeCell ref="G40:H40"/>
    <mergeCell ref="I40:J40"/>
    <mergeCell ref="B41:C41"/>
    <mergeCell ref="D41:E41"/>
    <mergeCell ref="G41:H41"/>
    <mergeCell ref="I41:J41"/>
    <mergeCell ref="B42:C42"/>
    <mergeCell ref="D42:E42"/>
    <mergeCell ref="G42:H42"/>
    <mergeCell ref="I42:J42"/>
    <mergeCell ref="B43:J43"/>
    <mergeCell ref="B44:J44"/>
    <mergeCell ref="B45:J45"/>
    <mergeCell ref="B46:J46"/>
    <mergeCell ref="B47:J47"/>
    <mergeCell ref="B48:J48"/>
  </mergeCells>
  <printOptions horizontalCentered="1"/>
  <pageMargins left="0.31496062992125984" right="0.31496062992125984" top="0.7480314960629921" bottom="0.7480314960629921" header="0.31496062992125984" footer="0.31496062992125984"/>
  <pageSetup fitToWidth="2" horizontalDpi="300" verticalDpi="300" orientation="landscape" paperSize="8" scale="99" r:id="rId3"/>
  <colBreaks count="1" manualBreakCount="1">
    <brk id="26" max="48" man="1"/>
  </colBreaks>
  <legacyDrawing r:id="rId2"/>
</worksheet>
</file>

<file path=xl/worksheets/sheet2.xml><?xml version="1.0" encoding="utf-8"?>
<worksheet xmlns="http://schemas.openxmlformats.org/spreadsheetml/2006/main" xmlns:r="http://schemas.openxmlformats.org/officeDocument/2006/relationships">
  <dimension ref="A1:AZ68"/>
  <sheetViews>
    <sheetView zoomScalePageLayoutView="0" workbookViewId="0" topLeftCell="A1">
      <selection activeCell="A1" sqref="A1:B1"/>
    </sheetView>
  </sheetViews>
  <sheetFormatPr defaultColWidth="9.140625" defaultRowHeight="15"/>
  <cols>
    <col min="1" max="1" width="3.140625" style="0" customWidth="1"/>
    <col min="2" max="4" width="13.140625" style="0" customWidth="1"/>
    <col min="5" max="5" width="8.7109375" style="0" hidden="1" customWidth="1"/>
    <col min="6" max="6" width="9.00390625" style="0" hidden="1" customWidth="1"/>
    <col min="7" max="7" width="12.57421875" style="0" customWidth="1"/>
    <col min="11" max="11" width="4.7109375" style="0" customWidth="1"/>
    <col min="12" max="12" width="3.140625" style="0" customWidth="1"/>
    <col min="15" max="16" width="8.140625" style="0" customWidth="1"/>
    <col min="18" max="24" width="8.140625" style="0" customWidth="1"/>
    <col min="26" max="26" width="3.421875" style="0" customWidth="1"/>
    <col min="28" max="28" width="6.57421875" style="0" customWidth="1"/>
    <col min="29" max="31" width="7.140625" style="0" customWidth="1"/>
    <col min="32" max="32" width="14.421875" style="0" customWidth="1"/>
    <col min="33" max="35" width="8.140625" style="0" customWidth="1"/>
    <col min="36" max="38" width="8.140625" style="19" customWidth="1"/>
    <col min="39" max="39" width="2.140625" style="19" customWidth="1"/>
    <col min="40" max="40" width="13.140625" style="19" bestFit="1" customWidth="1"/>
    <col min="41" max="41" width="8.57421875" style="4" customWidth="1"/>
    <col min="42" max="42" width="6.57421875" style="20" customWidth="1"/>
    <col min="43" max="43" width="6.57421875" style="5" customWidth="1"/>
    <col min="44" max="44" width="6.57421875" style="20" customWidth="1"/>
    <col min="45" max="45" width="6.57421875" style="5" customWidth="1"/>
    <col min="46" max="46" width="6.57421875" style="20" customWidth="1"/>
    <col min="47" max="47" width="6.57421875" style="5" customWidth="1"/>
    <col min="48" max="48" width="6.57421875" style="20" customWidth="1"/>
    <col min="49" max="49" width="6.57421875" style="5" customWidth="1"/>
  </cols>
  <sheetData>
    <row r="1" spans="1:38" ht="20.25">
      <c r="A1" s="231"/>
      <c r="B1" s="231"/>
      <c r="L1" s="2" t="s">
        <v>81</v>
      </c>
      <c r="M1" s="3"/>
      <c r="N1" s="3"/>
      <c r="O1" s="3"/>
      <c r="P1" s="3"/>
      <c r="Q1" s="4"/>
      <c r="R1" s="4"/>
      <c r="S1" s="4"/>
      <c r="T1" s="4"/>
      <c r="U1" s="4"/>
      <c r="V1" s="4"/>
      <c r="W1" s="4"/>
      <c r="X1" s="4"/>
      <c r="Y1" s="5"/>
      <c r="AA1" s="37"/>
      <c r="AB1" s="37"/>
      <c r="AC1" s="37"/>
      <c r="AJ1"/>
      <c r="AK1"/>
      <c r="AL1"/>
    </row>
    <row r="2" spans="1:25" ht="14.25" thickBot="1">
      <c r="A2" s="254"/>
      <c r="B2" s="254"/>
      <c r="C2" s="254"/>
      <c r="D2" s="254"/>
      <c r="E2" s="254"/>
      <c r="F2" s="254"/>
      <c r="G2" s="254"/>
      <c r="H2" s="254"/>
      <c r="I2" s="254"/>
      <c r="J2" s="254"/>
      <c r="L2" s="6"/>
      <c r="M2" s="6" t="s">
        <v>126</v>
      </c>
      <c r="N2" s="6"/>
      <c r="O2" s="6"/>
      <c r="P2" s="6"/>
      <c r="Q2" s="7" t="s">
        <v>106</v>
      </c>
      <c r="R2" s="8"/>
      <c r="S2" s="9"/>
      <c r="T2" s="8"/>
      <c r="U2" s="9"/>
      <c r="V2" s="8"/>
      <c r="W2" s="9"/>
      <c r="X2" s="8"/>
      <c r="Y2" s="157" t="s">
        <v>43</v>
      </c>
    </row>
    <row r="3" spans="1:25" ht="17.25">
      <c r="A3" s="255" t="s">
        <v>135</v>
      </c>
      <c r="B3" s="255"/>
      <c r="C3" s="255"/>
      <c r="D3" s="255"/>
      <c r="E3" s="255"/>
      <c r="F3" s="255"/>
      <c r="G3" s="255"/>
      <c r="H3" s="255"/>
      <c r="I3" s="255"/>
      <c r="J3" s="255"/>
      <c r="L3" s="104" t="s">
        <v>44</v>
      </c>
      <c r="M3" s="105"/>
      <c r="N3" s="105"/>
      <c r="O3" s="105"/>
      <c r="P3" s="105"/>
      <c r="Q3" s="158"/>
      <c r="R3" s="252" t="s">
        <v>98</v>
      </c>
      <c r="S3" s="253"/>
      <c r="T3" s="252" t="s">
        <v>68</v>
      </c>
      <c r="U3" s="253"/>
      <c r="V3" s="252" t="s">
        <v>69</v>
      </c>
      <c r="W3" s="253"/>
      <c r="X3" s="252" t="s">
        <v>70</v>
      </c>
      <c r="Y3" s="253"/>
    </row>
    <row r="4" spans="1:25" ht="15" customHeight="1">
      <c r="A4" s="249" t="s">
        <v>0</v>
      </c>
      <c r="B4" s="249"/>
      <c r="C4" s="249"/>
      <c r="D4" s="249"/>
      <c r="E4" s="249"/>
      <c r="F4" s="249"/>
      <c r="G4" s="249"/>
      <c r="H4" s="249"/>
      <c r="I4" s="249"/>
      <c r="J4" s="249"/>
      <c r="L4" s="106"/>
      <c r="M4" s="107"/>
      <c r="N4" s="107"/>
      <c r="O4" s="107"/>
      <c r="P4" s="107"/>
      <c r="Q4" s="159"/>
      <c r="R4" s="108" t="s">
        <v>45</v>
      </c>
      <c r="S4" s="109" t="s">
        <v>46</v>
      </c>
      <c r="T4" s="108" t="s">
        <v>47</v>
      </c>
      <c r="U4" s="109" t="s">
        <v>46</v>
      </c>
      <c r="V4" s="108" t="s">
        <v>47</v>
      </c>
      <c r="W4" s="109" t="s">
        <v>46</v>
      </c>
      <c r="X4" s="108" t="s">
        <v>47</v>
      </c>
      <c r="Y4" s="109" t="s">
        <v>46</v>
      </c>
    </row>
    <row r="5" spans="1:25" ht="15" customHeight="1">
      <c r="A5" s="21"/>
      <c r="B5" s="22" t="s">
        <v>17</v>
      </c>
      <c r="C5" s="240" t="s">
        <v>112</v>
      </c>
      <c r="D5" s="240"/>
      <c r="E5" s="240"/>
      <c r="F5" s="240"/>
      <c r="G5" s="22" t="s">
        <v>2</v>
      </c>
      <c r="H5" s="240" t="s">
        <v>107</v>
      </c>
      <c r="I5" s="240"/>
      <c r="J5" s="240"/>
      <c r="L5" s="110"/>
      <c r="M5" s="111" t="s">
        <v>48</v>
      </c>
      <c r="N5" s="112"/>
      <c r="O5" s="112"/>
      <c r="P5" s="112"/>
      <c r="Q5" s="149"/>
      <c r="R5" s="113">
        <v>20000</v>
      </c>
      <c r="S5" s="212">
        <f aca="true" t="shared" si="0" ref="S5:S23">R5/$R$7</f>
        <v>1</v>
      </c>
      <c r="T5" s="113">
        <v>30000</v>
      </c>
      <c r="U5" s="212">
        <f aca="true" t="shared" si="1" ref="U5:U23">T5/$T$7</f>
        <v>0.8571428571428571</v>
      </c>
      <c r="V5" s="113">
        <v>40000</v>
      </c>
      <c r="W5" s="212">
        <f aca="true" t="shared" si="2" ref="W5:W23">V5/$V$7</f>
        <v>0.8</v>
      </c>
      <c r="X5" s="113">
        <v>50000</v>
      </c>
      <c r="Y5" s="212">
        <f aca="true" t="shared" si="3" ref="Y5:Y23">X5/$X$7</f>
        <v>0.7692307692307693</v>
      </c>
    </row>
    <row r="6" spans="1:25" ht="15" customHeight="1">
      <c r="A6" s="21"/>
      <c r="B6" s="22" t="s">
        <v>53</v>
      </c>
      <c r="C6" s="240" t="s">
        <v>111</v>
      </c>
      <c r="D6" s="240"/>
      <c r="E6" s="240"/>
      <c r="F6" s="240"/>
      <c r="G6" s="22" t="s">
        <v>19</v>
      </c>
      <c r="H6" s="240" t="s">
        <v>108</v>
      </c>
      <c r="I6" s="240"/>
      <c r="J6" s="240"/>
      <c r="L6" s="114"/>
      <c r="M6" s="115" t="s">
        <v>49</v>
      </c>
      <c r="N6" s="112"/>
      <c r="O6" s="112"/>
      <c r="P6" s="112"/>
      <c r="Q6" s="149"/>
      <c r="R6" s="206"/>
      <c r="S6" s="212"/>
      <c r="T6" s="116">
        <v>5000</v>
      </c>
      <c r="U6" s="212">
        <f t="shared" si="1"/>
        <v>0.14285714285714285</v>
      </c>
      <c r="V6" s="116">
        <v>10000</v>
      </c>
      <c r="W6" s="212">
        <f t="shared" si="2"/>
        <v>0.2</v>
      </c>
      <c r="X6" s="116">
        <v>15000</v>
      </c>
      <c r="Y6" s="212">
        <f t="shared" si="3"/>
        <v>0.23076923076923078</v>
      </c>
    </row>
    <row r="7" spans="1:25" ht="15" customHeight="1" thickBot="1">
      <c r="A7" s="21"/>
      <c r="B7" s="22" t="s">
        <v>18</v>
      </c>
      <c r="C7" s="240" t="s">
        <v>110</v>
      </c>
      <c r="D7" s="240"/>
      <c r="E7" s="240"/>
      <c r="F7" s="240"/>
      <c r="G7" s="22" t="s">
        <v>3</v>
      </c>
      <c r="H7" s="240" t="s">
        <v>109</v>
      </c>
      <c r="I7" s="240"/>
      <c r="J7" s="240"/>
      <c r="L7" s="117" t="s">
        <v>50</v>
      </c>
      <c r="M7" s="118"/>
      <c r="N7" s="118"/>
      <c r="O7" s="118"/>
      <c r="P7" s="118"/>
      <c r="Q7" s="160"/>
      <c r="R7" s="119">
        <f>SUM(R5:R6)</f>
        <v>20000</v>
      </c>
      <c r="S7" s="213">
        <f t="shared" si="0"/>
        <v>1</v>
      </c>
      <c r="T7" s="119">
        <f>SUM(T5:T6)</f>
        <v>35000</v>
      </c>
      <c r="U7" s="213">
        <f t="shared" si="1"/>
        <v>1</v>
      </c>
      <c r="V7" s="119">
        <f>SUM(V5:V6)</f>
        <v>50000</v>
      </c>
      <c r="W7" s="213">
        <f t="shared" si="2"/>
        <v>1</v>
      </c>
      <c r="X7" s="119">
        <f>SUM(X5:X6)</f>
        <v>65000</v>
      </c>
      <c r="Y7" s="213">
        <f t="shared" si="3"/>
        <v>1</v>
      </c>
    </row>
    <row r="8" spans="1:25" ht="15" customHeight="1" thickTop="1">
      <c r="A8" s="21"/>
      <c r="B8" s="22" t="s">
        <v>1</v>
      </c>
      <c r="C8" s="240" t="s">
        <v>113</v>
      </c>
      <c r="D8" s="240"/>
      <c r="E8" s="240"/>
      <c r="F8" s="240"/>
      <c r="G8" s="240"/>
      <c r="H8" s="240"/>
      <c r="I8" s="240"/>
      <c r="J8" s="240"/>
      <c r="L8" s="94"/>
      <c r="M8" s="120" t="s">
        <v>48</v>
      </c>
      <c r="N8" s="95"/>
      <c r="O8" s="95"/>
      <c r="P8" s="95"/>
      <c r="Q8" s="161"/>
      <c r="R8" s="203">
        <v>10000</v>
      </c>
      <c r="S8" s="211">
        <f>R8/$R$7</f>
        <v>0.5</v>
      </c>
      <c r="T8" s="203">
        <v>15000</v>
      </c>
      <c r="U8" s="211">
        <f>T8/T5</f>
        <v>0.5</v>
      </c>
      <c r="V8" s="203">
        <v>20000</v>
      </c>
      <c r="W8" s="211">
        <f>V8/V5</f>
        <v>0.5</v>
      </c>
      <c r="X8" s="203">
        <v>25000</v>
      </c>
      <c r="Y8" s="211">
        <f>X8/X5</f>
        <v>0.5</v>
      </c>
    </row>
    <row r="9" spans="1:25" ht="15" customHeight="1">
      <c r="A9" s="21"/>
      <c r="B9" s="21"/>
      <c r="C9" s="21"/>
      <c r="D9" s="21"/>
      <c r="E9" s="21"/>
      <c r="F9" s="21"/>
      <c r="G9" s="21"/>
      <c r="H9" s="21"/>
      <c r="I9" s="21"/>
      <c r="J9" s="21"/>
      <c r="L9" s="94"/>
      <c r="M9" s="115" t="s">
        <v>49</v>
      </c>
      <c r="N9" s="96"/>
      <c r="O9" s="96"/>
      <c r="P9" s="96"/>
      <c r="Q9" s="162"/>
      <c r="R9" s="207"/>
      <c r="S9" s="214"/>
      <c r="T9" s="204">
        <v>3000</v>
      </c>
      <c r="U9" s="214">
        <f>T9/T6</f>
        <v>0.6</v>
      </c>
      <c r="V9" s="204">
        <v>6000</v>
      </c>
      <c r="W9" s="214">
        <f>V9/V6</f>
        <v>0.6</v>
      </c>
      <c r="X9" s="204">
        <v>9000</v>
      </c>
      <c r="Y9" s="214">
        <f>X9/X6</f>
        <v>0.6</v>
      </c>
    </row>
    <row r="10" spans="1:25" ht="15" customHeight="1" thickBot="1">
      <c r="A10" s="249" t="s">
        <v>4</v>
      </c>
      <c r="B10" s="249"/>
      <c r="C10" s="249"/>
      <c r="D10" s="249"/>
      <c r="E10" s="249"/>
      <c r="F10" s="249"/>
      <c r="G10" s="249"/>
      <c r="H10" s="249"/>
      <c r="I10" s="249"/>
      <c r="J10" s="249"/>
      <c r="L10" s="117" t="s">
        <v>56</v>
      </c>
      <c r="M10" s="122"/>
      <c r="N10" s="122"/>
      <c r="O10" s="122"/>
      <c r="P10" s="122"/>
      <c r="Q10" s="160"/>
      <c r="R10" s="123">
        <f>SUM(R8:R9)</f>
        <v>10000</v>
      </c>
      <c r="S10" s="215">
        <f t="shared" si="0"/>
        <v>0.5</v>
      </c>
      <c r="T10" s="123">
        <f>SUM(T8:T9)</f>
        <v>18000</v>
      </c>
      <c r="U10" s="215">
        <f t="shared" si="1"/>
        <v>0.5142857142857142</v>
      </c>
      <c r="V10" s="123">
        <f>SUM(V8:V9)</f>
        <v>26000</v>
      </c>
      <c r="W10" s="215">
        <f t="shared" si="2"/>
        <v>0.52</v>
      </c>
      <c r="X10" s="123">
        <f>SUM(X8:X9)</f>
        <v>34000</v>
      </c>
      <c r="Y10" s="215">
        <f t="shared" si="3"/>
        <v>0.5230769230769231</v>
      </c>
    </row>
    <row r="11" spans="1:25" ht="15" customHeight="1" thickBot="1" thickTop="1">
      <c r="A11" s="21"/>
      <c r="B11" s="257" t="s">
        <v>128</v>
      </c>
      <c r="C11" s="257"/>
      <c r="D11" s="257"/>
      <c r="E11" s="257"/>
      <c r="F11" s="257"/>
      <c r="G11" s="257"/>
      <c r="H11" s="257"/>
      <c r="I11" s="257"/>
      <c r="J11" s="257"/>
      <c r="L11" s="124" t="s">
        <v>51</v>
      </c>
      <c r="M11" s="125"/>
      <c r="N11" s="125"/>
      <c r="O11" s="125"/>
      <c r="P11" s="125"/>
      <c r="Q11" s="163"/>
      <c r="R11" s="126">
        <f>R7-R10</f>
        <v>10000</v>
      </c>
      <c r="S11" s="216">
        <f t="shared" si="0"/>
        <v>0.5</v>
      </c>
      <c r="T11" s="126">
        <f>T7-T10</f>
        <v>17000</v>
      </c>
      <c r="U11" s="216">
        <f>T11/$T$7</f>
        <v>0.4857142857142857</v>
      </c>
      <c r="V11" s="126">
        <f>V7-V10</f>
        <v>24000</v>
      </c>
      <c r="W11" s="216">
        <f>V11/$V$7</f>
        <v>0.48</v>
      </c>
      <c r="X11" s="126">
        <f>X7-X10</f>
        <v>31000</v>
      </c>
      <c r="Y11" s="216">
        <f>X11/$X$7</f>
        <v>0.47692307692307695</v>
      </c>
    </row>
    <row r="12" spans="1:25" ht="15" customHeight="1" thickTop="1">
      <c r="A12" s="21"/>
      <c r="B12" s="251" t="s">
        <v>114</v>
      </c>
      <c r="C12" s="251"/>
      <c r="D12" s="251"/>
      <c r="E12" s="251"/>
      <c r="F12" s="251"/>
      <c r="G12" s="251"/>
      <c r="H12" s="251"/>
      <c r="I12" s="251"/>
      <c r="J12" s="251"/>
      <c r="L12" s="94"/>
      <c r="M12" s="120" t="s">
        <v>48</v>
      </c>
      <c r="N12" s="95"/>
      <c r="O12" s="127"/>
      <c r="P12" s="127"/>
      <c r="Q12" s="164"/>
      <c r="R12" s="128">
        <v>9000</v>
      </c>
      <c r="S12" s="209">
        <f t="shared" si="0"/>
        <v>0.45</v>
      </c>
      <c r="T12" s="128">
        <v>10000</v>
      </c>
      <c r="U12" s="209">
        <f t="shared" si="1"/>
        <v>0.2857142857142857</v>
      </c>
      <c r="V12" s="128">
        <v>12000</v>
      </c>
      <c r="W12" s="209">
        <f t="shared" si="2"/>
        <v>0.24</v>
      </c>
      <c r="X12" s="128">
        <v>14000</v>
      </c>
      <c r="Y12" s="209">
        <f t="shared" si="3"/>
        <v>0.2153846153846154</v>
      </c>
    </row>
    <row r="13" spans="1:25" ht="15" customHeight="1">
      <c r="A13" s="21"/>
      <c r="B13" s="234" t="s">
        <v>115</v>
      </c>
      <c r="C13" s="234"/>
      <c r="D13" s="234"/>
      <c r="E13" s="234"/>
      <c r="F13" s="234"/>
      <c r="G13" s="234"/>
      <c r="H13" s="234"/>
      <c r="I13" s="234"/>
      <c r="J13" s="234"/>
      <c r="L13" s="94"/>
      <c r="M13" s="111" t="s">
        <v>49</v>
      </c>
      <c r="N13" s="97"/>
      <c r="O13" s="129"/>
      <c r="P13" s="129"/>
      <c r="Q13" s="146"/>
      <c r="R13" s="208"/>
      <c r="S13" s="210"/>
      <c r="T13" s="130">
        <v>4000</v>
      </c>
      <c r="U13" s="210">
        <f t="shared" si="1"/>
        <v>0.11428571428571428</v>
      </c>
      <c r="V13" s="130">
        <v>6000</v>
      </c>
      <c r="W13" s="210">
        <f t="shared" si="2"/>
        <v>0.12</v>
      </c>
      <c r="X13" s="130">
        <v>8000</v>
      </c>
      <c r="Y13" s="210">
        <f t="shared" si="3"/>
        <v>0.12307692307692308</v>
      </c>
    </row>
    <row r="14" spans="1:25" ht="15" customHeight="1" thickBot="1">
      <c r="A14" s="21"/>
      <c r="B14" s="247" t="s">
        <v>118</v>
      </c>
      <c r="C14" s="247"/>
      <c r="D14" s="247"/>
      <c r="E14" s="247"/>
      <c r="F14" s="247"/>
      <c r="G14" s="247"/>
      <c r="H14" s="247"/>
      <c r="I14" s="247"/>
      <c r="J14" s="247"/>
      <c r="L14" s="117" t="s">
        <v>57</v>
      </c>
      <c r="M14" s="122"/>
      <c r="N14" s="122"/>
      <c r="O14" s="122"/>
      <c r="P14" s="122"/>
      <c r="Q14" s="160"/>
      <c r="R14" s="123">
        <f>SUM(R12:R13)</f>
        <v>9000</v>
      </c>
      <c r="S14" s="215">
        <f t="shared" si="0"/>
        <v>0.45</v>
      </c>
      <c r="T14" s="123">
        <f>SUM(T12:T13)</f>
        <v>14000</v>
      </c>
      <c r="U14" s="215">
        <f t="shared" si="1"/>
        <v>0.4</v>
      </c>
      <c r="V14" s="123">
        <f>SUM(V12:V13)</f>
        <v>18000</v>
      </c>
      <c r="W14" s="215">
        <f t="shared" si="2"/>
        <v>0.36</v>
      </c>
      <c r="X14" s="123">
        <f>SUM(X12:X13)</f>
        <v>22000</v>
      </c>
      <c r="Y14" s="215">
        <f t="shared" si="3"/>
        <v>0.3384615384615385</v>
      </c>
    </row>
    <row r="15" spans="1:25" ht="15" customHeight="1" thickBot="1" thickTop="1">
      <c r="A15" s="21"/>
      <c r="B15" s="247" t="s">
        <v>119</v>
      </c>
      <c r="C15" s="247"/>
      <c r="D15" s="247"/>
      <c r="E15" s="247"/>
      <c r="F15" s="247"/>
      <c r="G15" s="247"/>
      <c r="H15" s="247"/>
      <c r="I15" s="247"/>
      <c r="J15" s="247"/>
      <c r="L15" s="124" t="s">
        <v>52</v>
      </c>
      <c r="M15" s="125"/>
      <c r="N15" s="125"/>
      <c r="O15" s="125"/>
      <c r="P15" s="125"/>
      <c r="Q15" s="163"/>
      <c r="R15" s="126">
        <f>R11-R14</f>
        <v>1000</v>
      </c>
      <c r="S15" s="216">
        <f t="shared" si="0"/>
        <v>0.05</v>
      </c>
      <c r="T15" s="126">
        <f>T11-T14</f>
        <v>3000</v>
      </c>
      <c r="U15" s="216">
        <f t="shared" si="1"/>
        <v>0.08571428571428572</v>
      </c>
      <c r="V15" s="126">
        <f>V11-V14</f>
        <v>6000</v>
      </c>
      <c r="W15" s="216">
        <f t="shared" si="2"/>
        <v>0.12</v>
      </c>
      <c r="X15" s="126">
        <f>X11-X14</f>
        <v>9000</v>
      </c>
      <c r="Y15" s="216">
        <f t="shared" si="3"/>
        <v>0.13846153846153847</v>
      </c>
    </row>
    <row r="16" spans="1:25" ht="15" customHeight="1" thickTop="1">
      <c r="A16" s="21"/>
      <c r="B16" s="248" t="s">
        <v>5</v>
      </c>
      <c r="C16" s="248"/>
      <c r="D16" s="248"/>
      <c r="E16" s="248"/>
      <c r="F16" s="248"/>
      <c r="G16" s="248"/>
      <c r="H16" s="248"/>
      <c r="I16" s="248"/>
      <c r="J16" s="248"/>
      <c r="L16" s="131" t="s">
        <v>58</v>
      </c>
      <c r="M16" s="127"/>
      <c r="N16" s="127"/>
      <c r="O16" s="127"/>
      <c r="P16" s="127"/>
      <c r="Q16" s="164"/>
      <c r="R16" s="128">
        <v>10</v>
      </c>
      <c r="S16" s="209">
        <f>R16/$R$7</f>
        <v>0.0005</v>
      </c>
      <c r="T16" s="128">
        <v>10</v>
      </c>
      <c r="U16" s="209">
        <f t="shared" si="1"/>
        <v>0.00028571428571428574</v>
      </c>
      <c r="V16" s="128">
        <v>10</v>
      </c>
      <c r="W16" s="209">
        <f t="shared" si="2"/>
        <v>0.0002</v>
      </c>
      <c r="X16" s="128">
        <v>10</v>
      </c>
      <c r="Y16" s="209">
        <f t="shared" si="3"/>
        <v>0.00015384615384615385</v>
      </c>
    </row>
    <row r="17" spans="1:25" ht="15" customHeight="1">
      <c r="A17" s="21"/>
      <c r="B17" s="23" t="s">
        <v>6</v>
      </c>
      <c r="C17" s="24" t="s">
        <v>16</v>
      </c>
      <c r="D17" s="240" t="s">
        <v>9</v>
      </c>
      <c r="E17" s="244" t="s">
        <v>10</v>
      </c>
      <c r="F17" s="245"/>
      <c r="G17" s="245"/>
      <c r="H17" s="245"/>
      <c r="I17" s="245"/>
      <c r="J17" s="246"/>
      <c r="L17" s="132" t="s">
        <v>59</v>
      </c>
      <c r="M17" s="129"/>
      <c r="N17" s="129"/>
      <c r="O17" s="129"/>
      <c r="P17" s="129"/>
      <c r="Q17" s="146"/>
      <c r="R17" s="130">
        <v>20</v>
      </c>
      <c r="S17" s="210">
        <f t="shared" si="0"/>
        <v>0.001</v>
      </c>
      <c r="T17" s="130">
        <v>22</v>
      </c>
      <c r="U17" s="210">
        <f t="shared" si="1"/>
        <v>0.0006285714285714285</v>
      </c>
      <c r="V17" s="130">
        <v>22</v>
      </c>
      <c r="W17" s="210">
        <f t="shared" si="2"/>
        <v>0.00044</v>
      </c>
      <c r="X17" s="130">
        <v>22</v>
      </c>
      <c r="Y17" s="210">
        <f t="shared" si="3"/>
        <v>0.00033846153846153846</v>
      </c>
    </row>
    <row r="18" spans="1:25" ht="15" customHeight="1" thickBot="1">
      <c r="A18" s="21"/>
      <c r="B18" s="25" t="s">
        <v>7</v>
      </c>
      <c r="C18" s="26" t="s">
        <v>8</v>
      </c>
      <c r="D18" s="240"/>
      <c r="E18" s="244"/>
      <c r="F18" s="245"/>
      <c r="G18" s="245"/>
      <c r="H18" s="245"/>
      <c r="I18" s="245"/>
      <c r="J18" s="246"/>
      <c r="L18" s="117" t="s">
        <v>60</v>
      </c>
      <c r="M18" s="122"/>
      <c r="N18" s="122"/>
      <c r="O18" s="122"/>
      <c r="P18" s="122"/>
      <c r="Q18" s="160"/>
      <c r="R18" s="123">
        <f>R15+R16-R17</f>
        <v>990</v>
      </c>
      <c r="S18" s="215">
        <f t="shared" si="0"/>
        <v>0.0495</v>
      </c>
      <c r="T18" s="123">
        <f>T15+T16-T17</f>
        <v>2988</v>
      </c>
      <c r="U18" s="215">
        <f t="shared" si="1"/>
        <v>0.08537142857142857</v>
      </c>
      <c r="V18" s="123">
        <f>V15+V16-V17</f>
        <v>5988</v>
      </c>
      <c r="W18" s="215">
        <f t="shared" si="2"/>
        <v>0.11976</v>
      </c>
      <c r="X18" s="123">
        <f>X15+X16-X17</f>
        <v>8988</v>
      </c>
      <c r="Y18" s="215">
        <f t="shared" si="3"/>
        <v>0.13827692307692308</v>
      </c>
    </row>
    <row r="19" spans="1:26" ht="15" customHeight="1" thickTop="1">
      <c r="A19" s="21"/>
      <c r="B19" s="27"/>
      <c r="C19" s="27" t="s">
        <v>54</v>
      </c>
      <c r="D19" s="28" t="s">
        <v>11</v>
      </c>
      <c r="E19" s="244"/>
      <c r="F19" s="245"/>
      <c r="G19" s="245"/>
      <c r="H19" s="245"/>
      <c r="I19" s="245"/>
      <c r="J19" s="246"/>
      <c r="L19" s="131" t="s">
        <v>61</v>
      </c>
      <c r="M19" s="127"/>
      <c r="N19" s="127"/>
      <c r="O19" s="127"/>
      <c r="P19" s="127"/>
      <c r="Q19" s="161"/>
      <c r="R19" s="121"/>
      <c r="S19" s="211">
        <f t="shared" si="0"/>
        <v>0</v>
      </c>
      <c r="T19" s="121"/>
      <c r="U19" s="211">
        <f t="shared" si="1"/>
        <v>0</v>
      </c>
      <c r="V19" s="121"/>
      <c r="W19" s="211">
        <f t="shared" si="2"/>
        <v>0</v>
      </c>
      <c r="X19" s="121"/>
      <c r="Y19" s="211">
        <f t="shared" si="3"/>
        <v>0</v>
      </c>
      <c r="Z19" s="41"/>
    </row>
    <row r="20" spans="1:52" ht="15" customHeight="1">
      <c r="A20" s="21"/>
      <c r="B20" s="27"/>
      <c r="C20" s="27" t="s">
        <v>54</v>
      </c>
      <c r="D20" s="28" t="s">
        <v>11</v>
      </c>
      <c r="E20" s="244"/>
      <c r="F20" s="245"/>
      <c r="G20" s="245"/>
      <c r="H20" s="245"/>
      <c r="I20" s="245"/>
      <c r="J20" s="246"/>
      <c r="L20" s="132" t="s">
        <v>62</v>
      </c>
      <c r="M20" s="129"/>
      <c r="N20" s="129"/>
      <c r="O20" s="129"/>
      <c r="P20" s="129"/>
      <c r="Q20" s="146"/>
      <c r="R20" s="130"/>
      <c r="S20" s="210">
        <f t="shared" si="0"/>
        <v>0</v>
      </c>
      <c r="T20" s="130"/>
      <c r="U20" s="210">
        <f t="shared" si="1"/>
        <v>0</v>
      </c>
      <c r="V20" s="130"/>
      <c r="W20" s="210">
        <f t="shared" si="2"/>
        <v>0</v>
      </c>
      <c r="X20" s="130"/>
      <c r="Y20" s="210">
        <f t="shared" si="3"/>
        <v>0</v>
      </c>
      <c r="Z20" s="49"/>
      <c r="AO20" s="54"/>
      <c r="AP20" s="55"/>
      <c r="AQ20" s="19"/>
      <c r="AR20" s="55"/>
      <c r="AS20" s="19"/>
      <c r="AT20" s="55"/>
      <c r="AU20" s="19"/>
      <c r="AV20" s="55"/>
      <c r="AW20" s="19"/>
      <c r="AX20" s="48"/>
      <c r="AY20" s="48"/>
      <c r="AZ20" s="48"/>
    </row>
    <row r="21" spans="1:52" ht="15" customHeight="1" thickBot="1">
      <c r="A21" s="21"/>
      <c r="B21" s="27"/>
      <c r="C21" s="27" t="s">
        <v>54</v>
      </c>
      <c r="D21" s="28" t="s">
        <v>11</v>
      </c>
      <c r="E21" s="244"/>
      <c r="F21" s="245"/>
      <c r="G21" s="245"/>
      <c r="H21" s="245"/>
      <c r="I21" s="245"/>
      <c r="J21" s="246"/>
      <c r="L21" s="133" t="s">
        <v>63</v>
      </c>
      <c r="M21" s="118"/>
      <c r="N21" s="118"/>
      <c r="O21" s="98"/>
      <c r="P21" s="98"/>
      <c r="Q21" s="165"/>
      <c r="R21" s="134">
        <f>R18+R19-R20</f>
        <v>990</v>
      </c>
      <c r="S21" s="217">
        <f t="shared" si="0"/>
        <v>0.0495</v>
      </c>
      <c r="T21" s="134">
        <f>T18+T19-T20</f>
        <v>2988</v>
      </c>
      <c r="U21" s="217">
        <f t="shared" si="1"/>
        <v>0.08537142857142857</v>
      </c>
      <c r="V21" s="134">
        <f>V18+V19-V20</f>
        <v>5988</v>
      </c>
      <c r="W21" s="217">
        <f t="shared" si="2"/>
        <v>0.11976</v>
      </c>
      <c r="X21" s="134">
        <f>X18+X19-X20</f>
        <v>8988</v>
      </c>
      <c r="Y21" s="217">
        <f t="shared" si="3"/>
        <v>0.13827692307692308</v>
      </c>
      <c r="Z21" s="49"/>
      <c r="AO21" s="54"/>
      <c r="AP21" s="55"/>
      <c r="AQ21" s="19"/>
      <c r="AR21" s="55"/>
      <c r="AS21" s="19"/>
      <c r="AT21" s="55"/>
      <c r="AU21" s="19"/>
      <c r="AV21" s="55"/>
      <c r="AW21" s="19"/>
      <c r="AX21" s="48"/>
      <c r="AY21" s="48"/>
      <c r="AZ21" s="48"/>
    </row>
    <row r="22" spans="1:52" ht="15" customHeight="1" thickTop="1">
      <c r="A22" s="21"/>
      <c r="B22" s="29"/>
      <c r="C22" s="29"/>
      <c r="D22" s="29"/>
      <c r="E22" s="29"/>
      <c r="F22" s="29"/>
      <c r="G22" s="29"/>
      <c r="H22" s="29"/>
      <c r="I22" s="29"/>
      <c r="J22" s="29"/>
      <c r="L22" s="131" t="s">
        <v>64</v>
      </c>
      <c r="M22" s="127"/>
      <c r="N22" s="127"/>
      <c r="O22" s="127"/>
      <c r="P22" s="127"/>
      <c r="Q22" s="164"/>
      <c r="R22" s="128">
        <v>297</v>
      </c>
      <c r="S22" s="209">
        <f t="shared" si="0"/>
        <v>0.01485</v>
      </c>
      <c r="T22" s="128">
        <v>896</v>
      </c>
      <c r="U22" s="209">
        <f t="shared" si="1"/>
        <v>0.0256</v>
      </c>
      <c r="V22" s="128">
        <v>1796</v>
      </c>
      <c r="W22" s="209">
        <f t="shared" si="2"/>
        <v>0.03592</v>
      </c>
      <c r="X22" s="128">
        <v>2696</v>
      </c>
      <c r="Y22" s="209">
        <f t="shared" si="3"/>
        <v>0.04147692307692308</v>
      </c>
      <c r="Z22" s="49"/>
      <c r="AO22" s="54"/>
      <c r="AP22" s="55"/>
      <c r="AQ22" s="19"/>
      <c r="AR22" s="55"/>
      <c r="AS22" s="19"/>
      <c r="AT22" s="55"/>
      <c r="AU22" s="19"/>
      <c r="AV22" s="55"/>
      <c r="AW22" s="19"/>
      <c r="AX22" s="48"/>
      <c r="AY22" s="48"/>
      <c r="AZ22" s="48"/>
    </row>
    <row r="23" spans="1:52" ht="15" customHeight="1" thickBot="1">
      <c r="A23" s="21"/>
      <c r="B23" s="23" t="s">
        <v>12</v>
      </c>
      <c r="C23" s="24" t="s">
        <v>14</v>
      </c>
      <c r="D23" s="240" t="s">
        <v>20</v>
      </c>
      <c r="E23" s="27" t="s">
        <v>10</v>
      </c>
      <c r="F23" s="27"/>
      <c r="G23" s="240" t="s">
        <v>10</v>
      </c>
      <c r="H23" s="240"/>
      <c r="I23" s="240"/>
      <c r="J23" s="240"/>
      <c r="L23" s="135" t="s">
        <v>65</v>
      </c>
      <c r="M23" s="99"/>
      <c r="N23" s="99"/>
      <c r="O23" s="136"/>
      <c r="P23" s="136"/>
      <c r="Q23" s="153"/>
      <c r="R23" s="137">
        <f>R21-R22</f>
        <v>693</v>
      </c>
      <c r="S23" s="218">
        <f t="shared" si="0"/>
        <v>0.03465</v>
      </c>
      <c r="T23" s="137">
        <f>T21-T22</f>
        <v>2092</v>
      </c>
      <c r="U23" s="218">
        <f t="shared" si="1"/>
        <v>0.05977142857142857</v>
      </c>
      <c r="V23" s="137">
        <f>V21-V22</f>
        <v>4192</v>
      </c>
      <c r="W23" s="218">
        <f t="shared" si="2"/>
        <v>0.08384</v>
      </c>
      <c r="X23" s="137">
        <f>X21-X22</f>
        <v>6292</v>
      </c>
      <c r="Y23" s="218">
        <f t="shared" si="3"/>
        <v>0.0968</v>
      </c>
      <c r="Z23" s="49"/>
      <c r="AO23" s="54"/>
      <c r="AP23" s="55"/>
      <c r="AQ23" s="19"/>
      <c r="AR23" s="55"/>
      <c r="AS23" s="19"/>
      <c r="AT23" s="55"/>
      <c r="AU23" s="19"/>
      <c r="AV23" s="55"/>
      <c r="AW23" s="19"/>
      <c r="AX23" s="48"/>
      <c r="AY23" s="48"/>
      <c r="AZ23" s="48"/>
    </row>
    <row r="24" spans="1:52" ht="15" customHeight="1" thickBot="1">
      <c r="A24" s="21"/>
      <c r="B24" s="25" t="s">
        <v>13</v>
      </c>
      <c r="C24" s="26" t="s">
        <v>8</v>
      </c>
      <c r="D24" s="240"/>
      <c r="E24" s="27"/>
      <c r="F24" s="27"/>
      <c r="G24" s="240"/>
      <c r="H24" s="240"/>
      <c r="I24" s="240"/>
      <c r="J24" s="240"/>
      <c r="L24" s="138" t="s">
        <v>101</v>
      </c>
      <c r="M24" s="100"/>
      <c r="N24" s="138"/>
      <c r="O24" s="138"/>
      <c r="P24" s="138"/>
      <c r="Q24" s="139"/>
      <c r="R24" s="140"/>
      <c r="S24" s="219"/>
      <c r="T24" s="140"/>
      <c r="U24" s="225"/>
      <c r="V24" s="140"/>
      <c r="W24" s="225"/>
      <c r="X24" s="140"/>
      <c r="Y24" s="225"/>
      <c r="Z24" s="48"/>
      <c r="AO24" s="54"/>
      <c r="AP24" s="55"/>
      <c r="AQ24" s="19"/>
      <c r="AR24" s="55"/>
      <c r="AS24" s="19"/>
      <c r="AT24" s="55"/>
      <c r="AU24" s="19"/>
      <c r="AV24" s="55"/>
      <c r="AW24" s="19"/>
      <c r="AX24" s="48"/>
      <c r="AY24" s="48"/>
      <c r="AZ24" s="48"/>
    </row>
    <row r="25" spans="1:25" ht="15" customHeight="1">
      <c r="A25" s="21"/>
      <c r="B25" s="27"/>
      <c r="C25" s="27" t="s">
        <v>54</v>
      </c>
      <c r="D25" s="28" t="s">
        <v>11</v>
      </c>
      <c r="E25" s="27"/>
      <c r="F25" s="27"/>
      <c r="G25" s="240"/>
      <c r="H25" s="240"/>
      <c r="I25" s="240"/>
      <c r="J25" s="240"/>
      <c r="L25" s="141" t="s">
        <v>99</v>
      </c>
      <c r="M25" s="142"/>
      <c r="N25" s="142"/>
      <c r="O25" s="142"/>
      <c r="P25" s="142"/>
      <c r="Q25" s="143"/>
      <c r="R25" s="144">
        <f>SUM(R26:R27)</f>
        <v>550</v>
      </c>
      <c r="S25" s="220">
        <f aca="true" t="shared" si="4" ref="S25:S30">R25/$R$7</f>
        <v>0.0275</v>
      </c>
      <c r="T25" s="145">
        <f>SUM(T26:T27)</f>
        <v>700</v>
      </c>
      <c r="U25" s="220">
        <f aca="true" t="shared" si="5" ref="U25:U30">T25/$T$7</f>
        <v>0.02</v>
      </c>
      <c r="V25" s="145">
        <f>SUM(V26:V27)</f>
        <v>680</v>
      </c>
      <c r="W25" s="220">
        <f aca="true" t="shared" si="6" ref="W25:W30">V25/$V$7</f>
        <v>0.0136</v>
      </c>
      <c r="X25" s="145">
        <f>SUM(X26:X27)</f>
        <v>660</v>
      </c>
      <c r="Y25" s="220">
        <f aca="true" t="shared" si="7" ref="Y25:Y30">X25/$X$7</f>
        <v>0.010153846153846154</v>
      </c>
    </row>
    <row r="26" spans="1:25" ht="15" customHeight="1">
      <c r="A26" s="21"/>
      <c r="B26" s="27"/>
      <c r="C26" s="27" t="s">
        <v>54</v>
      </c>
      <c r="D26" s="28" t="s">
        <v>11</v>
      </c>
      <c r="E26" s="27"/>
      <c r="F26" s="27"/>
      <c r="G26" s="240"/>
      <c r="H26" s="240"/>
      <c r="I26" s="240"/>
      <c r="J26" s="240"/>
      <c r="L26" s="114"/>
      <c r="M26" s="111" t="s">
        <v>66</v>
      </c>
      <c r="N26" s="129"/>
      <c r="O26" s="129"/>
      <c r="P26" s="129"/>
      <c r="Q26" s="146"/>
      <c r="R26" s="147">
        <v>550</v>
      </c>
      <c r="S26" s="221">
        <f t="shared" si="4"/>
        <v>0.0275</v>
      </c>
      <c r="T26" s="148">
        <v>500</v>
      </c>
      <c r="U26" s="221">
        <f t="shared" si="5"/>
        <v>0.014285714285714285</v>
      </c>
      <c r="V26" s="148">
        <v>490</v>
      </c>
      <c r="W26" s="221">
        <f t="shared" si="6"/>
        <v>0.0098</v>
      </c>
      <c r="X26" s="148">
        <v>480</v>
      </c>
      <c r="Y26" s="221">
        <f t="shared" si="7"/>
        <v>0.0073846153846153844</v>
      </c>
    </row>
    <row r="27" spans="1:25" ht="15" customHeight="1">
      <c r="A27" s="21"/>
      <c r="B27" s="27"/>
      <c r="C27" s="27" t="s">
        <v>54</v>
      </c>
      <c r="D27" s="28" t="s">
        <v>11</v>
      </c>
      <c r="E27" s="27"/>
      <c r="F27" s="27"/>
      <c r="G27" s="240"/>
      <c r="H27" s="240"/>
      <c r="I27" s="240"/>
      <c r="J27" s="240"/>
      <c r="L27" s="114"/>
      <c r="M27" s="111" t="s">
        <v>67</v>
      </c>
      <c r="N27" s="129"/>
      <c r="O27" s="129"/>
      <c r="P27" s="129"/>
      <c r="Q27" s="146"/>
      <c r="R27" s="147"/>
      <c r="S27" s="221">
        <f t="shared" si="4"/>
        <v>0</v>
      </c>
      <c r="T27" s="148">
        <v>200</v>
      </c>
      <c r="U27" s="221">
        <f t="shared" si="5"/>
        <v>0.005714285714285714</v>
      </c>
      <c r="V27" s="148">
        <v>190</v>
      </c>
      <c r="W27" s="221">
        <f t="shared" si="6"/>
        <v>0.0038</v>
      </c>
      <c r="X27" s="148">
        <v>180</v>
      </c>
      <c r="Y27" s="221">
        <f t="shared" si="7"/>
        <v>0.002769230769230769</v>
      </c>
    </row>
    <row r="28" spans="1:26" ht="15" customHeight="1">
      <c r="A28" s="21"/>
      <c r="B28" s="21"/>
      <c r="C28" s="29"/>
      <c r="D28" s="29"/>
      <c r="E28" s="21"/>
      <c r="F28" s="21"/>
      <c r="G28" s="21"/>
      <c r="H28" s="21"/>
      <c r="I28" s="21"/>
      <c r="J28" s="21"/>
      <c r="L28" s="132" t="s">
        <v>100</v>
      </c>
      <c r="M28" s="112"/>
      <c r="N28" s="112"/>
      <c r="O28" s="112"/>
      <c r="P28" s="112"/>
      <c r="Q28" s="149"/>
      <c r="R28" s="150">
        <f>SUM(R29)</f>
        <v>110</v>
      </c>
      <c r="S28" s="222">
        <f t="shared" si="4"/>
        <v>0.0055</v>
      </c>
      <c r="T28" s="151">
        <f>SUM(T29)</f>
        <v>100</v>
      </c>
      <c r="U28" s="222">
        <f t="shared" si="5"/>
        <v>0.002857142857142857</v>
      </c>
      <c r="V28" s="151">
        <f>SUM(V29)</f>
        <v>90</v>
      </c>
      <c r="W28" s="222">
        <f t="shared" si="6"/>
        <v>0.0018</v>
      </c>
      <c r="X28" s="151">
        <f>SUM(X29)</f>
        <v>80</v>
      </c>
      <c r="Y28" s="222">
        <f t="shared" si="7"/>
        <v>0.0012307692307692308</v>
      </c>
      <c r="Z28" s="48"/>
    </row>
    <row r="29" spans="1:26" ht="15" customHeight="1" thickBot="1">
      <c r="A29" s="21"/>
      <c r="B29" s="30" t="s">
        <v>27</v>
      </c>
      <c r="C29" s="24" t="s">
        <v>105</v>
      </c>
      <c r="D29" s="240" t="s">
        <v>9</v>
      </c>
      <c r="E29" s="31" t="s">
        <v>15</v>
      </c>
      <c r="F29" s="31"/>
      <c r="G29" s="240" t="s">
        <v>10</v>
      </c>
      <c r="H29" s="240"/>
      <c r="I29" s="240"/>
      <c r="J29" s="240"/>
      <c r="L29" s="135"/>
      <c r="M29" s="152" t="s">
        <v>66</v>
      </c>
      <c r="N29" s="136"/>
      <c r="O29" s="136"/>
      <c r="P29" s="136"/>
      <c r="Q29" s="153"/>
      <c r="R29" s="154">
        <v>110</v>
      </c>
      <c r="S29" s="223">
        <f t="shared" si="4"/>
        <v>0.0055</v>
      </c>
      <c r="T29" s="155">
        <v>100</v>
      </c>
      <c r="U29" s="223">
        <f t="shared" si="5"/>
        <v>0.002857142857142857</v>
      </c>
      <c r="V29" s="155">
        <v>90</v>
      </c>
      <c r="W29" s="223">
        <f t="shared" si="6"/>
        <v>0.0018</v>
      </c>
      <c r="X29" s="155">
        <v>80</v>
      </c>
      <c r="Y29" s="223">
        <f t="shared" si="7"/>
        <v>0.0012307692307692308</v>
      </c>
      <c r="Z29" s="48"/>
    </row>
    <row r="30" spans="1:26" ht="15" customHeight="1" thickBot="1">
      <c r="A30" s="21"/>
      <c r="B30" s="32" t="s">
        <v>28</v>
      </c>
      <c r="C30" s="26" t="s">
        <v>8</v>
      </c>
      <c r="D30" s="240"/>
      <c r="E30" s="31"/>
      <c r="F30" s="31"/>
      <c r="G30" s="240"/>
      <c r="H30" s="240"/>
      <c r="I30" s="240"/>
      <c r="J30" s="240"/>
      <c r="L30" s="101" t="s">
        <v>74</v>
      </c>
      <c r="M30" s="102"/>
      <c r="N30" s="102"/>
      <c r="O30" s="102"/>
      <c r="P30" s="102"/>
      <c r="Q30" s="103"/>
      <c r="R30" s="156">
        <f>R25+R28</f>
        <v>660</v>
      </c>
      <c r="S30" s="224">
        <f t="shared" si="4"/>
        <v>0.033</v>
      </c>
      <c r="T30" s="205">
        <f>T25+T28</f>
        <v>800</v>
      </c>
      <c r="U30" s="224">
        <f t="shared" si="5"/>
        <v>0.022857142857142857</v>
      </c>
      <c r="V30" s="101">
        <f>V25+V28</f>
        <v>770</v>
      </c>
      <c r="W30" s="224">
        <f t="shared" si="6"/>
        <v>0.0154</v>
      </c>
      <c r="X30" s="101">
        <f>X25+X28</f>
        <v>740</v>
      </c>
      <c r="Y30" s="224">
        <f t="shared" si="7"/>
        <v>0.011384615384615385</v>
      </c>
      <c r="Z30" s="48"/>
    </row>
    <row r="31" spans="1:26" ht="15" customHeight="1" thickBot="1">
      <c r="A31" s="21"/>
      <c r="B31" s="31"/>
      <c r="C31" s="27" t="s">
        <v>54</v>
      </c>
      <c r="D31" s="28" t="s">
        <v>11</v>
      </c>
      <c r="E31" s="31"/>
      <c r="F31" s="31"/>
      <c r="G31" s="240"/>
      <c r="H31" s="240"/>
      <c r="I31" s="240"/>
      <c r="J31" s="240"/>
      <c r="L31" s="84" t="s">
        <v>85</v>
      </c>
      <c r="M31" s="37"/>
      <c r="N31" s="37"/>
      <c r="O31" s="37"/>
      <c r="P31" s="37"/>
      <c r="Q31" s="37"/>
      <c r="R31" s="37"/>
      <c r="S31" s="37"/>
      <c r="T31" s="49" t="s">
        <v>33</v>
      </c>
      <c r="U31" s="49"/>
      <c r="V31" s="49"/>
      <c r="W31" s="49"/>
      <c r="Z31" s="48"/>
    </row>
    <row r="32" spans="1:26" ht="15" customHeight="1">
      <c r="A32" s="21"/>
      <c r="B32" s="31"/>
      <c r="C32" s="27" t="s">
        <v>54</v>
      </c>
      <c r="D32" s="28" t="s">
        <v>11</v>
      </c>
      <c r="E32" s="31"/>
      <c r="F32" s="31"/>
      <c r="G32" s="240"/>
      <c r="H32" s="240"/>
      <c r="I32" s="240"/>
      <c r="J32" s="240"/>
      <c r="L32" s="65"/>
      <c r="M32" s="66"/>
      <c r="N32" s="66" t="s">
        <v>97</v>
      </c>
      <c r="O32" s="66"/>
      <c r="P32" s="66"/>
      <c r="Q32" s="66"/>
      <c r="R32" s="67"/>
      <c r="S32" s="68"/>
      <c r="T32" s="69" t="s">
        <v>71</v>
      </c>
      <c r="U32" s="70"/>
      <c r="V32" s="71" t="s">
        <v>72</v>
      </c>
      <c r="W32" s="70"/>
      <c r="X32" s="71" t="s">
        <v>73</v>
      </c>
      <c r="Y32" s="72"/>
      <c r="Z32" s="48"/>
    </row>
    <row r="33" spans="1:26" ht="15" customHeight="1">
      <c r="A33" s="21"/>
      <c r="B33" s="31"/>
      <c r="C33" s="27" t="s">
        <v>54</v>
      </c>
      <c r="D33" s="28" t="s">
        <v>11</v>
      </c>
      <c r="E33" s="31"/>
      <c r="F33" s="31"/>
      <c r="G33" s="240"/>
      <c r="H33" s="240"/>
      <c r="I33" s="240"/>
      <c r="J33" s="240"/>
      <c r="L33" s="73"/>
      <c r="M33" s="63" t="s">
        <v>21</v>
      </c>
      <c r="N33" s="42" t="s">
        <v>39</v>
      </c>
      <c r="O33" s="42"/>
      <c r="P33" s="42"/>
      <c r="Q33" s="42"/>
      <c r="R33" s="53"/>
      <c r="S33" s="64"/>
      <c r="T33" s="39"/>
      <c r="U33" s="191">
        <f>T23</f>
        <v>2092</v>
      </c>
      <c r="V33" s="56"/>
      <c r="W33" s="191">
        <f>V23</f>
        <v>4192</v>
      </c>
      <c r="X33" s="56"/>
      <c r="Y33" s="195">
        <f>X23</f>
        <v>6292</v>
      </c>
      <c r="Z33" s="48"/>
    </row>
    <row r="34" spans="1:26" ht="15" customHeight="1">
      <c r="A34" s="21"/>
      <c r="B34" s="33"/>
      <c r="C34" s="34"/>
      <c r="D34" s="35"/>
      <c r="E34" s="33"/>
      <c r="F34" s="33"/>
      <c r="G34" s="36"/>
      <c r="H34" s="36"/>
      <c r="I34" s="36"/>
      <c r="J34" s="36"/>
      <c r="L34" s="73"/>
      <c r="M34" s="63" t="s">
        <v>22</v>
      </c>
      <c r="N34" s="42" t="s">
        <v>40</v>
      </c>
      <c r="O34" s="42"/>
      <c r="P34" s="42"/>
      <c r="Q34" s="42"/>
      <c r="R34" s="53"/>
      <c r="S34" s="64"/>
      <c r="T34" s="39"/>
      <c r="U34" s="191">
        <f>T30</f>
        <v>800</v>
      </c>
      <c r="V34" s="56"/>
      <c r="W34" s="191">
        <f>V30</f>
        <v>770</v>
      </c>
      <c r="X34" s="56"/>
      <c r="Y34" s="195">
        <f>X30</f>
        <v>740</v>
      </c>
      <c r="Z34" s="48"/>
    </row>
    <row r="35" spans="1:26" ht="15" customHeight="1">
      <c r="A35" s="231" t="s">
        <v>104</v>
      </c>
      <c r="B35" s="231"/>
      <c r="C35" s="231"/>
      <c r="D35" s="231"/>
      <c r="E35" s="231"/>
      <c r="F35" s="231"/>
      <c r="G35" s="231"/>
      <c r="H35" s="231"/>
      <c r="I35" s="231"/>
      <c r="J35" s="231"/>
      <c r="L35" s="73"/>
      <c r="M35" s="63" t="s">
        <v>23</v>
      </c>
      <c r="N35" s="42" t="s">
        <v>41</v>
      </c>
      <c r="O35" s="42"/>
      <c r="P35" s="42"/>
      <c r="Q35" s="42"/>
      <c r="R35" s="53"/>
      <c r="S35" s="64"/>
      <c r="T35" s="43"/>
      <c r="U35" s="188"/>
      <c r="V35" s="57"/>
      <c r="W35" s="188"/>
      <c r="X35" s="57"/>
      <c r="Y35" s="196"/>
      <c r="Z35" s="48"/>
    </row>
    <row r="36" spans="2:26" ht="15" customHeight="1" thickBot="1">
      <c r="B36" s="231" t="s">
        <v>29</v>
      </c>
      <c r="C36" s="231"/>
      <c r="D36" s="231"/>
      <c r="E36" s="231"/>
      <c r="F36" s="231"/>
      <c r="G36" s="231"/>
      <c r="H36" s="241" t="s">
        <v>103</v>
      </c>
      <c r="I36" s="241"/>
      <c r="J36" s="241"/>
      <c r="L36" s="166"/>
      <c r="M36" s="167" t="s">
        <v>83</v>
      </c>
      <c r="N36" s="167"/>
      <c r="O36" s="167"/>
      <c r="P36" s="167"/>
      <c r="Q36" s="168"/>
      <c r="R36" s="52"/>
      <c r="S36" s="169" t="s">
        <v>79</v>
      </c>
      <c r="T36" s="170"/>
      <c r="U36" s="192">
        <f>SUM(U33:U35)</f>
        <v>2892</v>
      </c>
      <c r="V36" s="171"/>
      <c r="W36" s="192">
        <f>SUM(W33:W35)</f>
        <v>4962</v>
      </c>
      <c r="X36" s="171"/>
      <c r="Y36" s="197">
        <f>SUM(Y33:Y35)</f>
        <v>7032</v>
      </c>
      <c r="Z36" s="48"/>
    </row>
    <row r="37" spans="2:26" ht="15" customHeight="1">
      <c r="B37" s="237" t="s">
        <v>37</v>
      </c>
      <c r="C37" s="237"/>
      <c r="D37" s="259" t="s">
        <v>31</v>
      </c>
      <c r="E37" s="259"/>
      <c r="F37" s="237" t="s">
        <v>34</v>
      </c>
      <c r="G37" s="237" t="s">
        <v>36</v>
      </c>
      <c r="H37" s="237"/>
      <c r="I37" s="243" t="s">
        <v>32</v>
      </c>
      <c r="J37" s="243"/>
      <c r="L37" s="65"/>
      <c r="M37" s="79" t="s">
        <v>78</v>
      </c>
      <c r="N37" s="80" t="s">
        <v>75</v>
      </c>
      <c r="O37" s="80"/>
      <c r="P37" s="80"/>
      <c r="Q37" s="80"/>
      <c r="R37" s="67"/>
      <c r="S37" s="68"/>
      <c r="T37" s="81"/>
      <c r="U37" s="193">
        <v>500</v>
      </c>
      <c r="V37" s="82"/>
      <c r="W37" s="193">
        <v>500</v>
      </c>
      <c r="X37" s="82"/>
      <c r="Y37" s="198">
        <v>500</v>
      </c>
      <c r="Z37" s="48"/>
    </row>
    <row r="38" spans="2:26" ht="15" customHeight="1">
      <c r="B38" s="237"/>
      <c r="C38" s="237"/>
      <c r="D38" s="259"/>
      <c r="E38" s="259"/>
      <c r="F38" s="237"/>
      <c r="G38" s="237"/>
      <c r="H38" s="237"/>
      <c r="I38" s="243"/>
      <c r="J38" s="243"/>
      <c r="L38" s="73"/>
      <c r="M38" s="63" t="s">
        <v>24</v>
      </c>
      <c r="N38" s="42" t="s">
        <v>76</v>
      </c>
      <c r="O38" s="42"/>
      <c r="P38" s="42"/>
      <c r="Q38" s="42"/>
      <c r="R38" s="53"/>
      <c r="S38" s="64"/>
      <c r="T38" s="43"/>
      <c r="U38" s="188">
        <v>100</v>
      </c>
      <c r="V38" s="57"/>
      <c r="W38" s="188">
        <v>100</v>
      </c>
      <c r="X38" s="57"/>
      <c r="Y38" s="196">
        <v>100</v>
      </c>
      <c r="Z38" s="48"/>
    </row>
    <row r="39" spans="2:26" ht="15" customHeight="1">
      <c r="B39" s="237" t="s">
        <v>120</v>
      </c>
      <c r="C39" s="237"/>
      <c r="D39" s="237"/>
      <c r="E39" s="237"/>
      <c r="F39" s="1"/>
      <c r="G39" s="238">
        <v>3000</v>
      </c>
      <c r="H39" s="238"/>
      <c r="I39" s="237" t="s">
        <v>117</v>
      </c>
      <c r="J39" s="237"/>
      <c r="L39" s="73"/>
      <c r="M39" s="63" t="s">
        <v>25</v>
      </c>
      <c r="N39" s="42" t="s">
        <v>77</v>
      </c>
      <c r="O39" s="42"/>
      <c r="P39" s="42"/>
      <c r="Q39" s="42"/>
      <c r="R39" s="53"/>
      <c r="S39" s="64"/>
      <c r="T39" s="43"/>
      <c r="U39" s="188"/>
      <c r="V39" s="57"/>
      <c r="W39" s="188"/>
      <c r="X39" s="57"/>
      <c r="Y39" s="196"/>
      <c r="Z39" s="48"/>
    </row>
    <row r="40" spans="2:26" ht="15" customHeight="1">
      <c r="B40" s="237" t="s">
        <v>121</v>
      </c>
      <c r="C40" s="237"/>
      <c r="D40" s="237"/>
      <c r="E40" s="237"/>
      <c r="F40" s="1"/>
      <c r="G40" s="238">
        <v>1500</v>
      </c>
      <c r="H40" s="238"/>
      <c r="I40" s="237" t="s">
        <v>117</v>
      </c>
      <c r="J40" s="237"/>
      <c r="L40" s="73"/>
      <c r="M40" s="63" t="s">
        <v>26</v>
      </c>
      <c r="N40" s="42" t="s">
        <v>42</v>
      </c>
      <c r="O40" s="42"/>
      <c r="P40" s="42"/>
      <c r="Q40" s="42"/>
      <c r="R40" s="53"/>
      <c r="S40" s="64"/>
      <c r="T40" s="43"/>
      <c r="U40" s="188"/>
      <c r="V40" s="57"/>
      <c r="W40" s="188"/>
      <c r="X40" s="57"/>
      <c r="Y40" s="196"/>
      <c r="Z40" s="48"/>
    </row>
    <row r="41" spans="2:26" ht="15" customHeight="1" thickBot="1">
      <c r="B41" s="237"/>
      <c r="C41" s="237"/>
      <c r="D41" s="237"/>
      <c r="E41" s="237"/>
      <c r="F41" s="1"/>
      <c r="G41" s="238"/>
      <c r="H41" s="238"/>
      <c r="I41" s="237" t="s">
        <v>35</v>
      </c>
      <c r="J41" s="237"/>
      <c r="L41" s="166"/>
      <c r="M41" s="167" t="s">
        <v>82</v>
      </c>
      <c r="N41" s="167"/>
      <c r="O41" s="167"/>
      <c r="P41" s="167"/>
      <c r="Q41" s="168"/>
      <c r="R41" s="52"/>
      <c r="S41" s="169" t="s">
        <v>80</v>
      </c>
      <c r="T41" s="170"/>
      <c r="U41" s="192">
        <f>SUM(U37:U40)</f>
        <v>600</v>
      </c>
      <c r="V41" s="171"/>
      <c r="W41" s="192">
        <f>SUM(W37:W40)</f>
        <v>600</v>
      </c>
      <c r="X41" s="171"/>
      <c r="Y41" s="197">
        <f>SUM(Y37:Y40)</f>
        <v>600</v>
      </c>
      <c r="Z41" s="48"/>
    </row>
    <row r="42" spans="2:26" ht="15" customHeight="1" thickBot="1">
      <c r="B42" s="237" t="s">
        <v>38</v>
      </c>
      <c r="C42" s="237"/>
      <c r="D42" s="237"/>
      <c r="E42" s="237"/>
      <c r="F42" s="1"/>
      <c r="G42" s="239">
        <f>SUM(G39:H41)</f>
        <v>4500</v>
      </c>
      <c r="H42" s="239"/>
      <c r="I42" s="237"/>
      <c r="J42" s="237"/>
      <c r="L42" s="58"/>
      <c r="M42" s="83" t="s">
        <v>84</v>
      </c>
      <c r="N42" s="75"/>
      <c r="O42" s="75"/>
      <c r="P42" s="75"/>
      <c r="Q42" s="75"/>
      <c r="R42" s="59"/>
      <c r="S42" s="76"/>
      <c r="T42" s="77"/>
      <c r="U42" s="194">
        <f>U36-U41</f>
        <v>2292</v>
      </c>
      <c r="V42" s="78"/>
      <c r="W42" s="194">
        <f>W36-W41</f>
        <v>4362</v>
      </c>
      <c r="X42" s="78"/>
      <c r="Y42" s="199">
        <f>Y36-Y41</f>
        <v>6432</v>
      </c>
      <c r="Z42" s="48"/>
    </row>
    <row r="43" spans="2:26" ht="15" customHeight="1" thickBot="1">
      <c r="B43" s="231" t="s">
        <v>30</v>
      </c>
      <c r="C43" s="231"/>
      <c r="D43" s="231"/>
      <c r="E43" s="231"/>
      <c r="F43" s="231"/>
      <c r="G43" s="231"/>
      <c r="H43" s="231"/>
      <c r="I43" s="231"/>
      <c r="J43" s="231"/>
      <c r="L43" s="84" t="s">
        <v>86</v>
      </c>
      <c r="M43" s="47"/>
      <c r="N43" s="47"/>
      <c r="O43" s="47"/>
      <c r="P43" s="47" t="s">
        <v>89</v>
      </c>
      <c r="Q43" s="47"/>
      <c r="R43" s="47"/>
      <c r="S43" s="47"/>
      <c r="T43" s="47"/>
      <c r="U43" s="47"/>
      <c r="V43" s="47"/>
      <c r="Z43" s="48"/>
    </row>
    <row r="44" spans="2:26" ht="15" customHeight="1" thickBot="1">
      <c r="B44" s="256" t="s">
        <v>116</v>
      </c>
      <c r="C44" s="256"/>
      <c r="D44" s="256"/>
      <c r="E44" s="256"/>
      <c r="F44" s="256"/>
      <c r="G44" s="256"/>
      <c r="H44" s="256"/>
      <c r="I44" s="256"/>
      <c r="J44" s="256"/>
      <c r="L44" s="172"/>
      <c r="M44" s="66" t="s">
        <v>96</v>
      </c>
      <c r="N44" s="173"/>
      <c r="O44" s="81"/>
      <c r="P44" s="66"/>
      <c r="Q44" s="173" t="s">
        <v>93</v>
      </c>
      <c r="R44" s="81"/>
      <c r="S44" s="66" t="s">
        <v>94</v>
      </c>
      <c r="T44" s="174"/>
      <c r="V44" t="s">
        <v>102</v>
      </c>
      <c r="Z44" s="48"/>
    </row>
    <row r="45" spans="2:26" ht="15" customHeight="1">
      <c r="B45" s="233" t="s">
        <v>122</v>
      </c>
      <c r="C45" s="233"/>
      <c r="D45" s="233"/>
      <c r="E45" s="233"/>
      <c r="F45" s="233"/>
      <c r="G45" s="233"/>
      <c r="H45" s="233"/>
      <c r="I45" s="233"/>
      <c r="J45" s="233"/>
      <c r="L45" s="175" t="s">
        <v>55</v>
      </c>
      <c r="M45" s="45"/>
      <c r="N45" s="44"/>
      <c r="O45" s="88"/>
      <c r="P45" s="89"/>
      <c r="Q45" s="188">
        <v>1500</v>
      </c>
      <c r="R45" s="43"/>
      <c r="S45" s="45"/>
      <c r="T45" s="176"/>
      <c r="V45" s="172" t="s">
        <v>90</v>
      </c>
      <c r="W45" s="173"/>
      <c r="X45" s="177"/>
      <c r="Y45" s="178"/>
      <c r="Z45" s="48"/>
    </row>
    <row r="46" spans="2:26" ht="15" customHeight="1">
      <c r="B46" s="234" t="s">
        <v>123</v>
      </c>
      <c r="C46" s="234"/>
      <c r="D46" s="234"/>
      <c r="E46" s="234"/>
      <c r="F46" s="234"/>
      <c r="G46" s="234"/>
      <c r="H46" s="234"/>
      <c r="I46" s="234"/>
      <c r="J46" s="234"/>
      <c r="L46" s="175" t="s">
        <v>87</v>
      </c>
      <c r="M46" s="45"/>
      <c r="N46" s="44"/>
      <c r="O46" s="88"/>
      <c r="P46" s="89"/>
      <c r="Q46" s="188">
        <v>2000</v>
      </c>
      <c r="R46" s="226" t="s">
        <v>127</v>
      </c>
      <c r="S46" s="227"/>
      <c r="T46" s="228"/>
      <c r="V46" s="73" t="s">
        <v>91</v>
      </c>
      <c r="W46" s="64"/>
      <c r="X46" s="62"/>
      <c r="Y46" s="200">
        <v>1000</v>
      </c>
      <c r="Z46" s="48"/>
    </row>
    <row r="47" spans="2:26" ht="15" customHeight="1" thickBot="1">
      <c r="B47" s="235" t="s">
        <v>124</v>
      </c>
      <c r="C47" s="235"/>
      <c r="D47" s="235"/>
      <c r="E47" s="235"/>
      <c r="F47" s="235"/>
      <c r="G47" s="235"/>
      <c r="H47" s="235"/>
      <c r="I47" s="235"/>
      <c r="J47" s="235"/>
      <c r="L47" s="179" t="s">
        <v>88</v>
      </c>
      <c r="M47" s="46"/>
      <c r="N47" s="40"/>
      <c r="O47" s="86"/>
      <c r="P47" s="87"/>
      <c r="Q47" s="189">
        <v>1000</v>
      </c>
      <c r="R47" s="38" t="s">
        <v>95</v>
      </c>
      <c r="S47" s="46"/>
      <c r="T47" s="180"/>
      <c r="V47" s="74" t="s">
        <v>92</v>
      </c>
      <c r="W47" s="61"/>
      <c r="X47" s="60"/>
      <c r="Y47" s="201"/>
      <c r="Z47" s="48"/>
    </row>
    <row r="48" spans="1:26" ht="15" customHeight="1" thickBot="1">
      <c r="A48" s="48"/>
      <c r="B48" s="236" t="s">
        <v>125</v>
      </c>
      <c r="C48" s="236"/>
      <c r="D48" s="236"/>
      <c r="E48" s="236"/>
      <c r="F48" s="236"/>
      <c r="G48" s="236"/>
      <c r="H48" s="236"/>
      <c r="I48" s="236"/>
      <c r="J48" s="236"/>
      <c r="L48" s="181" t="s">
        <v>74</v>
      </c>
      <c r="M48" s="182"/>
      <c r="N48" s="183"/>
      <c r="O48" s="184"/>
      <c r="P48" s="185"/>
      <c r="Q48" s="190">
        <f>SUM(Q45:Q47)</f>
        <v>4500</v>
      </c>
      <c r="R48" s="77"/>
      <c r="S48" s="182"/>
      <c r="T48" s="186"/>
      <c r="V48" s="58" t="s">
        <v>74</v>
      </c>
      <c r="W48" s="76"/>
      <c r="X48" s="187"/>
      <c r="Y48" s="202">
        <f>SUM(Y46:Y47)</f>
        <v>1000</v>
      </c>
      <c r="Z48" s="48"/>
    </row>
    <row r="49" spans="1:10" ht="15" customHeight="1">
      <c r="A49" s="48"/>
      <c r="B49" s="48"/>
      <c r="C49" s="48"/>
      <c r="D49" s="48"/>
      <c r="E49" s="48"/>
      <c r="F49" s="48"/>
      <c r="G49" s="48"/>
      <c r="H49" s="48"/>
      <c r="I49" s="48"/>
      <c r="J49" s="48"/>
    </row>
    <row r="50" spans="1:10" ht="15" customHeight="1">
      <c r="A50" s="48"/>
      <c r="B50" s="48"/>
      <c r="C50" s="48"/>
      <c r="D50" s="48"/>
      <c r="E50" s="48"/>
      <c r="F50" s="48"/>
      <c r="G50" s="48"/>
      <c r="H50" s="48"/>
      <c r="I50" s="48"/>
      <c r="J50" s="48"/>
    </row>
    <row r="51" spans="1:21" ht="15" customHeight="1">
      <c r="A51" s="48"/>
      <c r="B51" s="48"/>
      <c r="C51" s="48"/>
      <c r="D51" s="48"/>
      <c r="E51" s="48"/>
      <c r="F51" s="48"/>
      <c r="G51" s="48"/>
      <c r="H51" s="48"/>
      <c r="I51" s="48"/>
      <c r="J51" s="48"/>
      <c r="K51" s="48"/>
      <c r="L51" s="47"/>
      <c r="M51" s="49"/>
      <c r="N51" s="49"/>
      <c r="O51" s="85"/>
      <c r="P51" s="85"/>
      <c r="Q51" s="85"/>
      <c r="R51" s="49"/>
      <c r="S51" s="49"/>
      <c r="T51" s="49"/>
      <c r="U51" s="48"/>
    </row>
    <row r="52" spans="1:21" ht="12.75">
      <c r="A52" s="48"/>
      <c r="B52" s="48"/>
      <c r="C52" s="48"/>
      <c r="D52" s="48"/>
      <c r="E52" s="48"/>
      <c r="F52" s="48"/>
      <c r="G52" s="48"/>
      <c r="H52" s="48"/>
      <c r="I52" s="48"/>
      <c r="J52" s="48"/>
      <c r="K52" s="48"/>
      <c r="L52" s="47"/>
      <c r="M52" s="49"/>
      <c r="N52" s="49"/>
      <c r="O52" s="50"/>
      <c r="P52" s="50"/>
      <c r="Q52" s="50"/>
      <c r="R52" s="49"/>
      <c r="S52" s="49"/>
      <c r="T52" s="49"/>
      <c r="U52" s="48"/>
    </row>
    <row r="53" spans="11:22" ht="12.75">
      <c r="K53" s="90"/>
      <c r="L53" s="91"/>
      <c r="M53" s="91"/>
      <c r="N53" s="91"/>
      <c r="O53" s="91"/>
      <c r="P53" s="91"/>
      <c r="Q53" s="91"/>
      <c r="R53" s="92"/>
      <c r="S53" s="92"/>
      <c r="T53" s="92"/>
      <c r="U53" s="90"/>
      <c r="V53" s="90"/>
    </row>
    <row r="54" spans="11:22" ht="12.75">
      <c r="K54" s="90"/>
      <c r="L54" s="91"/>
      <c r="M54" s="92"/>
      <c r="N54" s="92"/>
      <c r="O54" s="92"/>
      <c r="P54" s="92"/>
      <c r="Q54" s="92"/>
      <c r="R54" s="92"/>
      <c r="S54" s="92"/>
      <c r="T54" s="92"/>
      <c r="U54" s="90"/>
      <c r="V54" s="90"/>
    </row>
    <row r="55" spans="11:22" ht="12.75">
      <c r="K55" s="90"/>
      <c r="L55" s="93"/>
      <c r="M55" s="91"/>
      <c r="N55" s="91"/>
      <c r="O55" s="85"/>
      <c r="P55" s="85"/>
      <c r="Q55" s="85"/>
      <c r="R55" s="92"/>
      <c r="S55" s="92"/>
      <c r="T55" s="92"/>
      <c r="U55" s="90"/>
      <c r="V55" s="90"/>
    </row>
    <row r="56" spans="11:22" ht="12.75">
      <c r="K56" s="90"/>
      <c r="L56" s="92"/>
      <c r="M56" s="92"/>
      <c r="N56" s="92"/>
      <c r="O56" s="85"/>
      <c r="P56" s="85"/>
      <c r="Q56" s="85"/>
      <c r="R56" s="92"/>
      <c r="S56" s="92"/>
      <c r="T56" s="92"/>
      <c r="U56" s="90"/>
      <c r="V56" s="90"/>
    </row>
    <row r="57" spans="11:22" ht="12.75">
      <c r="K57" s="90"/>
      <c r="L57" s="92"/>
      <c r="M57" s="92"/>
      <c r="N57" s="92"/>
      <c r="O57" s="85"/>
      <c r="P57" s="85"/>
      <c r="Q57" s="85"/>
      <c r="R57" s="92"/>
      <c r="S57" s="92"/>
      <c r="T57" s="92"/>
      <c r="U57" s="90"/>
      <c r="V57" s="90"/>
    </row>
    <row r="58" spans="11:22" ht="12.75">
      <c r="K58" s="90"/>
      <c r="L58" s="92"/>
      <c r="M58" s="92"/>
      <c r="N58" s="92"/>
      <c r="O58" s="85"/>
      <c r="P58" s="85"/>
      <c r="Q58" s="85"/>
      <c r="R58" s="92"/>
      <c r="S58" s="92"/>
      <c r="T58" s="92"/>
      <c r="U58" s="90"/>
      <c r="V58" s="90"/>
    </row>
    <row r="59" spans="11:22" ht="12.75">
      <c r="K59" s="90"/>
      <c r="L59" s="91"/>
      <c r="M59" s="92"/>
      <c r="N59" s="92"/>
      <c r="O59" s="85"/>
      <c r="P59" s="85"/>
      <c r="Q59" s="85"/>
      <c r="R59" s="92"/>
      <c r="S59" s="92"/>
      <c r="T59" s="92"/>
      <c r="U59" s="90"/>
      <c r="V59" s="90"/>
    </row>
    <row r="60" spans="11:22" ht="12.75">
      <c r="K60" s="90"/>
      <c r="L60" s="90"/>
      <c r="M60" s="90"/>
      <c r="N60" s="90"/>
      <c r="O60" s="90"/>
      <c r="P60" s="90"/>
      <c r="Q60" s="90"/>
      <c r="R60" s="90"/>
      <c r="S60" s="90"/>
      <c r="T60" s="90"/>
      <c r="U60" s="90"/>
      <c r="V60" s="90"/>
    </row>
    <row r="61" spans="11:25" ht="12.75">
      <c r="K61" s="90"/>
      <c r="L61" s="6"/>
      <c r="M61" s="6"/>
      <c r="N61" s="6"/>
      <c r="O61" s="6"/>
      <c r="P61" s="6"/>
      <c r="Q61" s="6"/>
      <c r="R61" s="51"/>
      <c r="S61" s="6"/>
      <c r="T61" s="6"/>
      <c r="U61" s="6"/>
      <c r="V61" s="51"/>
      <c r="W61" s="9"/>
      <c r="X61" s="8"/>
      <c r="Y61" s="9"/>
    </row>
    <row r="62" spans="11:25" ht="12.75">
      <c r="K62" s="90"/>
      <c r="L62" s="6"/>
      <c r="M62" s="6"/>
      <c r="N62" s="6"/>
      <c r="O62" s="6"/>
      <c r="P62" s="6"/>
      <c r="Q62" s="6"/>
      <c r="R62" s="51"/>
      <c r="S62" s="6"/>
      <c r="T62" s="6"/>
      <c r="U62" s="6"/>
      <c r="V62" s="51"/>
      <c r="W62" s="9"/>
      <c r="X62" s="8"/>
      <c r="Y62" s="9"/>
    </row>
    <row r="63" spans="12:25" ht="12.75">
      <c r="L63" s="9"/>
      <c r="M63" s="6"/>
      <c r="N63" s="6"/>
      <c r="O63" s="6"/>
      <c r="P63" s="6"/>
      <c r="Q63" s="7"/>
      <c r="R63" s="8"/>
      <c r="S63" s="9"/>
      <c r="T63" s="8"/>
      <c r="U63" s="9"/>
      <c r="V63" s="8"/>
      <c r="W63" s="9"/>
      <c r="X63" s="8"/>
      <c r="Y63" s="9"/>
    </row>
    <row r="64" spans="12:25" ht="12.75">
      <c r="L64" s="10"/>
      <c r="M64" s="10"/>
      <c r="N64" s="10"/>
      <c r="O64" s="10"/>
      <c r="P64" s="10"/>
      <c r="Q64" s="12"/>
      <c r="R64" s="13"/>
      <c r="S64" s="10"/>
      <c r="T64" s="13"/>
      <c r="U64" s="10"/>
      <c r="V64" s="13"/>
      <c r="W64" s="10"/>
      <c r="X64" s="13"/>
      <c r="Y64" s="10"/>
    </row>
    <row r="65" spans="12:25" ht="12.75">
      <c r="L65" s="11"/>
      <c r="M65" s="11"/>
      <c r="N65" s="11"/>
      <c r="O65" s="11"/>
      <c r="P65" s="11"/>
      <c r="Q65" s="14"/>
      <c r="R65" s="15"/>
      <c r="S65" s="11"/>
      <c r="T65" s="15"/>
      <c r="U65" s="11"/>
      <c r="V65" s="15"/>
      <c r="W65" s="11"/>
      <c r="X65" s="15"/>
      <c r="Y65" s="11"/>
    </row>
    <row r="66" spans="12:25" ht="12.75">
      <c r="L66" s="11"/>
      <c r="M66" s="11"/>
      <c r="N66" s="11"/>
      <c r="O66" s="11"/>
      <c r="P66" s="11"/>
      <c r="Q66" s="14"/>
      <c r="R66" s="15"/>
      <c r="S66" s="11"/>
      <c r="T66" s="15"/>
      <c r="U66" s="11"/>
      <c r="V66" s="15"/>
      <c r="W66" s="11"/>
      <c r="X66" s="15"/>
      <c r="Y66" s="11"/>
    </row>
    <row r="67" spans="12:25" ht="12.75">
      <c r="L67" s="16"/>
      <c r="M67" s="16"/>
      <c r="N67" s="16"/>
      <c r="O67" s="16"/>
      <c r="P67" s="16"/>
      <c r="Q67" s="17"/>
      <c r="R67" s="18"/>
      <c r="S67" s="16"/>
      <c r="T67" s="18"/>
      <c r="U67" s="16"/>
      <c r="V67" s="18"/>
      <c r="W67" s="16"/>
      <c r="X67" s="18"/>
      <c r="Y67" s="16"/>
    </row>
    <row r="68" spans="12:25" ht="12.75">
      <c r="L68" s="16"/>
      <c r="M68" s="16"/>
      <c r="N68" s="16"/>
      <c r="O68" s="16"/>
      <c r="P68" s="16"/>
      <c r="Q68" s="17"/>
      <c r="R68" s="18"/>
      <c r="S68" s="16"/>
      <c r="T68" s="18"/>
      <c r="U68" s="16"/>
      <c r="V68" s="18"/>
      <c r="W68" s="16"/>
      <c r="X68" s="18"/>
      <c r="Y68" s="16"/>
    </row>
  </sheetData>
  <sheetProtection/>
  <mergeCells count="67">
    <mergeCell ref="A2:J2"/>
    <mergeCell ref="A3:J3"/>
    <mergeCell ref="A4:J4"/>
    <mergeCell ref="C5:F5"/>
    <mergeCell ref="H5:J5"/>
    <mergeCell ref="C6:F6"/>
    <mergeCell ref="H6:J6"/>
    <mergeCell ref="C7:F7"/>
    <mergeCell ref="H7:J7"/>
    <mergeCell ref="C8:J8"/>
    <mergeCell ref="A10:J10"/>
    <mergeCell ref="B11:J11"/>
    <mergeCell ref="B12:J12"/>
    <mergeCell ref="B13:J13"/>
    <mergeCell ref="B14:J14"/>
    <mergeCell ref="B15:J15"/>
    <mergeCell ref="B16:J16"/>
    <mergeCell ref="D17:D18"/>
    <mergeCell ref="E17:J18"/>
    <mergeCell ref="E19:J19"/>
    <mergeCell ref="E20:J20"/>
    <mergeCell ref="E21:J21"/>
    <mergeCell ref="D23:D24"/>
    <mergeCell ref="G23:J24"/>
    <mergeCell ref="G25:J25"/>
    <mergeCell ref="G26:J26"/>
    <mergeCell ref="G27:J27"/>
    <mergeCell ref="D29:D30"/>
    <mergeCell ref="G29:J30"/>
    <mergeCell ref="G31:J31"/>
    <mergeCell ref="G32:J32"/>
    <mergeCell ref="G33:J33"/>
    <mergeCell ref="A35:J35"/>
    <mergeCell ref="B36:G36"/>
    <mergeCell ref="H36:J36"/>
    <mergeCell ref="B37:C38"/>
    <mergeCell ref="D37:E38"/>
    <mergeCell ref="F37:F38"/>
    <mergeCell ref="G37:H38"/>
    <mergeCell ref="D39:E39"/>
    <mergeCell ref="G39:H39"/>
    <mergeCell ref="I39:J39"/>
    <mergeCell ref="B40:C40"/>
    <mergeCell ref="D40:E40"/>
    <mergeCell ref="G40:H40"/>
    <mergeCell ref="I40:J40"/>
    <mergeCell ref="B39:C39"/>
    <mergeCell ref="B44:J44"/>
    <mergeCell ref="B45:J45"/>
    <mergeCell ref="B46:J46"/>
    <mergeCell ref="B47:J47"/>
    <mergeCell ref="B41:C41"/>
    <mergeCell ref="D41:E41"/>
    <mergeCell ref="G41:H41"/>
    <mergeCell ref="I41:J41"/>
    <mergeCell ref="B42:C42"/>
    <mergeCell ref="D42:E42"/>
    <mergeCell ref="B48:J48"/>
    <mergeCell ref="R3:S3"/>
    <mergeCell ref="T3:U3"/>
    <mergeCell ref="V3:W3"/>
    <mergeCell ref="X3:Y3"/>
    <mergeCell ref="A1:B1"/>
    <mergeCell ref="B43:J43"/>
    <mergeCell ref="G42:H42"/>
    <mergeCell ref="I42:J42"/>
    <mergeCell ref="I37:J38"/>
  </mergeCells>
  <printOptions horizontalCentered="1"/>
  <pageMargins left="0.31496062992125984" right="0.31496062992125984" top="0.7480314960629921" bottom="0.7480314960629921" header="0.31496062992125984" footer="0.31496062992125984"/>
  <pageSetup fitToWidth="2" horizontalDpi="300" verticalDpi="300" orientation="landscape" paperSize="8" scale="99" r:id="rId4"/>
  <colBreaks count="1" manualBreakCount="1">
    <brk id="26" max="4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麻莉</dc:creator>
  <cp:keywords/>
  <dc:description/>
  <cp:lastModifiedBy>大分市</cp:lastModifiedBy>
  <dcterms:modified xsi:type="dcterms:W3CDTF">2024-03-27T00:41:14Z</dcterms:modified>
  <cp:category/>
  <cp:version/>
  <cp:contentType/>
  <cp:contentStatus/>
</cp:coreProperties>
</file>