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税制課\諸税担当班\3事業所税\13_その他\01_大分市ホームページ\_過去分\R05.04月更新分\"/>
    </mc:Choice>
  </mc:AlternateContent>
  <bookViews>
    <workbookView xWindow="240" yWindow="60" windowWidth="11700" windowHeight="8535"/>
  </bookViews>
  <sheets>
    <sheet name="入力シート" sheetId="3" r:id="rId1"/>
    <sheet name="納付書" sheetId="1" r:id="rId2"/>
    <sheet name="金融機関" sheetId="2" r:id="rId3"/>
  </sheets>
  <definedNames>
    <definedName name="_xlnm.Print_Area" localSheetId="2">金融機関!$A$1:$E$25</definedName>
    <definedName name="_xlnm.Print_Area" localSheetId="1">納付書!$A$1:$AV$49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E23" i="1" l="1"/>
  <c r="B23" i="1"/>
  <c r="B20" i="1"/>
  <c r="B10" i="1"/>
  <c r="C16" i="3"/>
  <c r="D39" i="1" s="1"/>
  <c r="B13" i="1"/>
  <c r="R13" i="1" s="1"/>
  <c r="AH13" i="1" s="1"/>
  <c r="R12" i="1"/>
  <c r="AH12" i="1" s="1"/>
  <c r="R11" i="1"/>
  <c r="AH11" i="1" s="1"/>
  <c r="O35" i="1"/>
  <c r="AE35" i="1" s="1"/>
  <c r="AU35" i="1" s="1"/>
  <c r="N35" i="1"/>
  <c r="AD35" i="1" s="1"/>
  <c r="AT35" i="1" s="1"/>
  <c r="M35" i="1"/>
  <c r="AC35" i="1" s="1"/>
  <c r="AS35" i="1" s="1"/>
  <c r="L35" i="1"/>
  <c r="AB35" i="1" s="1"/>
  <c r="AR35" i="1" s="1"/>
  <c r="K35" i="1"/>
  <c r="AA35" i="1" s="1"/>
  <c r="AQ35" i="1" s="1"/>
  <c r="J35" i="1"/>
  <c r="Z35" i="1" s="1"/>
  <c r="AP35" i="1" s="1"/>
  <c r="I35" i="1"/>
  <c r="Y35" i="1" s="1"/>
  <c r="AO35" i="1" s="1"/>
  <c r="H35" i="1"/>
  <c r="X35" i="1" s="1"/>
  <c r="AN35" i="1" s="1"/>
  <c r="G35" i="1"/>
  <c r="W35" i="1" s="1"/>
  <c r="AM35" i="1" s="1"/>
  <c r="F35" i="1"/>
  <c r="V35" i="1" s="1"/>
  <c r="AL35" i="1" s="1"/>
  <c r="E35" i="1"/>
  <c r="U35" i="1" s="1"/>
  <c r="AK35" i="1" s="1"/>
  <c r="O33" i="1"/>
  <c r="AE33" i="1" s="1"/>
  <c r="AU33" i="1" s="1"/>
  <c r="N33" i="1"/>
  <c r="AD33" i="1" s="1"/>
  <c r="AT33" i="1" s="1"/>
  <c r="M33" i="1"/>
  <c r="AC33" i="1" s="1"/>
  <c r="AS33" i="1" s="1"/>
  <c r="L33" i="1"/>
  <c r="AB33" i="1" s="1"/>
  <c r="AR33" i="1" s="1"/>
  <c r="K33" i="1"/>
  <c r="AA33" i="1" s="1"/>
  <c r="AQ33" i="1" s="1"/>
  <c r="J33" i="1"/>
  <c r="Z33" i="1" s="1"/>
  <c r="AP33" i="1" s="1"/>
  <c r="I33" i="1"/>
  <c r="Y33" i="1" s="1"/>
  <c r="AO33" i="1" s="1"/>
  <c r="H33" i="1"/>
  <c r="X33" i="1" s="1"/>
  <c r="AN33" i="1" s="1"/>
  <c r="G33" i="1"/>
  <c r="W33" i="1" s="1"/>
  <c r="AM33" i="1" s="1"/>
  <c r="F33" i="1"/>
  <c r="V33" i="1" s="1"/>
  <c r="AL33" i="1" s="1"/>
  <c r="E33" i="1"/>
  <c r="U33" i="1" s="1"/>
  <c r="AK33" i="1" s="1"/>
  <c r="O31" i="1"/>
  <c r="N31" i="1"/>
  <c r="M31" i="1"/>
  <c r="L31" i="1"/>
  <c r="K31" i="1"/>
  <c r="J31" i="1"/>
  <c r="I31" i="1"/>
  <c r="H31" i="1"/>
  <c r="G31" i="1"/>
  <c r="F31" i="1"/>
  <c r="E31" i="1"/>
  <c r="F29" i="1"/>
  <c r="G29" i="1"/>
  <c r="H29" i="1"/>
  <c r="I29" i="1"/>
  <c r="J29" i="1"/>
  <c r="K29" i="1"/>
  <c r="L29" i="1"/>
  <c r="M29" i="1"/>
  <c r="N29" i="1"/>
  <c r="O29" i="1"/>
  <c r="E29" i="1"/>
  <c r="N27" i="1"/>
  <c r="E27" i="1"/>
  <c r="F27" i="1"/>
  <c r="G27" i="1"/>
  <c r="H27" i="1"/>
  <c r="I27" i="1"/>
  <c r="J27" i="1"/>
  <c r="K27" i="1"/>
  <c r="L27" i="1"/>
  <c r="M27" i="1"/>
  <c r="O27" i="1"/>
  <c r="D24" i="3"/>
  <c r="R10" i="1" l="1"/>
  <c r="AH10" i="1" s="1"/>
  <c r="B14" i="1"/>
  <c r="R14" i="1" s="1"/>
  <c r="AH20" i="1"/>
  <c r="L20" i="1"/>
  <c r="AB20" i="1" s="1"/>
  <c r="R23" i="1"/>
  <c r="U23" i="1"/>
  <c r="N23" i="1"/>
  <c r="AD23" i="1" s="1"/>
  <c r="E26" i="1"/>
  <c r="U26" i="1" s="1"/>
  <c r="AK26" i="1" s="1"/>
  <c r="F26" i="1"/>
  <c r="V26" i="1" s="1"/>
  <c r="AL26" i="1" s="1"/>
  <c r="G26" i="1"/>
  <c r="W26" i="1" s="1"/>
  <c r="AM26" i="1" s="1"/>
  <c r="H26" i="1"/>
  <c r="X26" i="1" s="1"/>
  <c r="AN26" i="1" s="1"/>
  <c r="I26" i="1"/>
  <c r="Y26" i="1" s="1"/>
  <c r="AO26" i="1" s="1"/>
  <c r="J26" i="1"/>
  <c r="Z26" i="1" s="1"/>
  <c r="AP26" i="1" s="1"/>
  <c r="K26" i="1"/>
  <c r="AA26" i="1" s="1"/>
  <c r="AQ26" i="1" s="1"/>
  <c r="L26" i="1"/>
  <c r="AB26" i="1" s="1"/>
  <c r="AR26" i="1" s="1"/>
  <c r="M26" i="1"/>
  <c r="AC26" i="1" s="1"/>
  <c r="AS26" i="1" s="1"/>
  <c r="N26" i="1"/>
  <c r="AD26" i="1" s="1"/>
  <c r="AT26" i="1" s="1"/>
  <c r="O26" i="1"/>
  <c r="AE26" i="1" s="1"/>
  <c r="AU26" i="1" s="1"/>
  <c r="U27" i="1"/>
  <c r="AK27" i="1" s="1"/>
  <c r="W27" i="1"/>
  <c r="AM27" i="1" s="1"/>
  <c r="X27" i="1"/>
  <c r="AN27" i="1" s="1"/>
  <c r="Y27" i="1"/>
  <c r="AO27" i="1" s="1"/>
  <c r="AA27" i="1"/>
  <c r="AQ27" i="1" s="1"/>
  <c r="AB27" i="1"/>
  <c r="AR27" i="1" s="1"/>
  <c r="AC27" i="1"/>
  <c r="AS27" i="1" s="1"/>
  <c r="AD27" i="1"/>
  <c r="AT27" i="1" s="1"/>
  <c r="AE27" i="1"/>
  <c r="AU27" i="1" s="1"/>
  <c r="V27" i="1"/>
  <c r="AL27" i="1" s="1"/>
  <c r="Z27" i="1"/>
  <c r="AP27" i="1" s="1"/>
  <c r="U29" i="1"/>
  <c r="AK29" i="1" s="1"/>
  <c r="V29" i="1"/>
  <c r="AL29" i="1" s="1"/>
  <c r="W29" i="1"/>
  <c r="AM29" i="1" s="1"/>
  <c r="X29" i="1"/>
  <c r="AN29" i="1" s="1"/>
  <c r="Y29" i="1"/>
  <c r="AO29" i="1" s="1"/>
  <c r="Z29" i="1"/>
  <c r="AP29" i="1" s="1"/>
  <c r="AA29" i="1"/>
  <c r="AQ29" i="1" s="1"/>
  <c r="AB29" i="1"/>
  <c r="AR29" i="1" s="1"/>
  <c r="AC29" i="1"/>
  <c r="AS29" i="1" s="1"/>
  <c r="AD29" i="1"/>
  <c r="AT29" i="1" s="1"/>
  <c r="AE29" i="1"/>
  <c r="AU29" i="1" s="1"/>
  <c r="U31" i="1"/>
  <c r="AK31" i="1" s="1"/>
  <c r="V31" i="1"/>
  <c r="AL31" i="1" s="1"/>
  <c r="W31" i="1"/>
  <c r="AM31" i="1" s="1"/>
  <c r="X31" i="1"/>
  <c r="AN31" i="1" s="1"/>
  <c r="Y31" i="1"/>
  <c r="AO31" i="1" s="1"/>
  <c r="Z31" i="1"/>
  <c r="AP31" i="1" s="1"/>
  <c r="AA31" i="1"/>
  <c r="AQ31" i="1" s="1"/>
  <c r="AB31" i="1"/>
  <c r="AR31" i="1" s="1"/>
  <c r="AC31" i="1"/>
  <c r="AS31" i="1" s="1"/>
  <c r="AD31" i="1"/>
  <c r="AT31" i="1" s="1"/>
  <c r="AE31" i="1"/>
  <c r="AU31" i="1" s="1"/>
  <c r="E37" i="1"/>
  <c r="U37" i="1" s="1"/>
  <c r="AK37" i="1" s="1"/>
  <c r="F37" i="1"/>
  <c r="V37" i="1" s="1"/>
  <c r="AL37" i="1" s="1"/>
  <c r="G37" i="1"/>
  <c r="W37" i="1" s="1"/>
  <c r="AM37" i="1" s="1"/>
  <c r="H37" i="1"/>
  <c r="X37" i="1" s="1"/>
  <c r="AN37" i="1" s="1"/>
  <c r="I37" i="1"/>
  <c r="Y37" i="1" s="1"/>
  <c r="AO37" i="1" s="1"/>
  <c r="J37" i="1"/>
  <c r="Z37" i="1" s="1"/>
  <c r="AP37" i="1" s="1"/>
  <c r="K37" i="1"/>
  <c r="AA37" i="1" s="1"/>
  <c r="AQ37" i="1" s="1"/>
  <c r="L37" i="1"/>
  <c r="AB37" i="1" s="1"/>
  <c r="AR37" i="1" s="1"/>
  <c r="M37" i="1"/>
  <c r="AC37" i="1" s="1"/>
  <c r="AS37" i="1" s="1"/>
  <c r="N37" i="1"/>
  <c r="AD37" i="1" s="1"/>
  <c r="AT37" i="1" s="1"/>
  <c r="O37" i="1"/>
  <c r="AE37" i="1" s="1"/>
  <c r="AU37" i="1" s="1"/>
  <c r="T39" i="1"/>
  <c r="AJ39" i="1" s="1"/>
  <c r="R20" i="1" l="1"/>
  <c r="AT23" i="1"/>
  <c r="AH14" i="1"/>
  <c r="AK23" i="1"/>
  <c r="AR20" i="1"/>
  <c r="AH23" i="1"/>
</calcChain>
</file>

<file path=xl/sharedStrings.xml><?xml version="1.0" encoding="utf-8"?>
<sst xmlns="http://schemas.openxmlformats.org/spreadsheetml/2006/main" count="248" uniqueCount="130">
  <si>
    <t>市町村コード</t>
    <rPh sb="0" eb="3">
      <t>シチョウソン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</si>
  <si>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</si>
  <si>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</si>
  <si>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大　分　市　役　所</t>
    <rPh sb="0" eb="1">
      <t>ダイ</t>
    </rPh>
    <rPh sb="2" eb="3">
      <t>ブン</t>
    </rPh>
    <rPh sb="4" eb="5">
      <t>シ</t>
    </rPh>
    <rPh sb="6" eb="7">
      <t>エキ</t>
    </rPh>
    <rPh sb="8" eb="9">
      <t>ショ</t>
    </rPh>
    <phoneticPr fontId="2"/>
  </si>
  <si>
    <t>年度</t>
    <rPh sb="0" eb="2">
      <t>ネンド</t>
    </rPh>
    <phoneticPr fontId="2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</si>
  <si>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</si>
  <si>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</si>
  <si>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01</t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</si>
  <si>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</si>
  <si>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</si>
  <si>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</si>
  <si>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</si>
  <si>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</si>
  <si>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</si>
  <si>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02</t>
    <phoneticPr fontId="2"/>
  </si>
  <si>
    <t>03</t>
    <phoneticPr fontId="2"/>
  </si>
  <si>
    <t>04</t>
    <phoneticPr fontId="2"/>
  </si>
  <si>
    <t>合計額</t>
    <rPh sb="0" eb="2">
      <t>ゴウケイ</t>
    </rPh>
    <rPh sb="2" eb="3">
      <t>ガク</t>
    </rPh>
    <phoneticPr fontId="2"/>
  </si>
  <si>
    <t>05</t>
  </si>
  <si>
    <t>納期限</t>
    <rPh sb="0" eb="3">
      <t>ノウキゲン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</si>
  <si>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</si>
  <si>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領収日付印</t>
    <rPh sb="0" eb="2">
      <t>リョウシュウ</t>
    </rPh>
    <rPh sb="2" eb="5">
      <t>ヒヅケイン</t>
    </rPh>
    <phoneticPr fontId="2"/>
  </si>
  <si>
    <t>大　分</t>
    <rPh sb="0" eb="1">
      <t>ダイ</t>
    </rPh>
    <rPh sb="2" eb="3">
      <t>ブン</t>
    </rPh>
    <phoneticPr fontId="2"/>
  </si>
  <si>
    <t>から</t>
    <phoneticPr fontId="2"/>
  </si>
  <si>
    <t>まで</t>
    <phoneticPr fontId="2"/>
  </si>
  <si>
    <t>　　（納税者保管）</t>
    <rPh sb="3" eb="6">
      <t>ノウゼイシャ</t>
    </rPh>
    <rPh sb="6" eb="8">
      <t>ホカン</t>
    </rPh>
    <phoneticPr fontId="2"/>
  </si>
  <si>
    <t>切り取り線</t>
    <rPh sb="0" eb="5">
      <t>キリトリセン</t>
    </rPh>
    <phoneticPr fontId="2"/>
  </si>
  <si>
    <t>《納付場所》</t>
    <rPh sb="1" eb="3">
      <t>ノウフ</t>
    </rPh>
    <rPh sb="3" eb="5">
      <t>バショ</t>
    </rPh>
    <phoneticPr fontId="2"/>
  </si>
  <si>
    <t>１．大分市指定金融機関</t>
    <rPh sb="2" eb="4">
      <t>オオイタ</t>
    </rPh>
    <rPh sb="4" eb="5">
      <t>シ</t>
    </rPh>
    <rPh sb="5" eb="7">
      <t>シテイ</t>
    </rPh>
    <rPh sb="7" eb="9">
      <t>キンユウ</t>
    </rPh>
    <rPh sb="9" eb="11">
      <t>キカン</t>
    </rPh>
    <phoneticPr fontId="2"/>
  </si>
  <si>
    <t>・大分銀行</t>
    <rPh sb="1" eb="3">
      <t>オオイタ</t>
    </rPh>
    <rPh sb="3" eb="5">
      <t>ギンコウ</t>
    </rPh>
    <phoneticPr fontId="2"/>
  </si>
  <si>
    <t>２．大分市収納代理金融機関</t>
    <rPh sb="2" eb="5">
      <t>オオイタシ</t>
    </rPh>
    <rPh sb="5" eb="7">
      <t>シュウノウ</t>
    </rPh>
    <rPh sb="7" eb="9">
      <t>ダイリ</t>
    </rPh>
    <rPh sb="9" eb="11">
      <t>キンユウ</t>
    </rPh>
    <rPh sb="11" eb="13">
      <t>キカン</t>
    </rPh>
    <phoneticPr fontId="2"/>
  </si>
  <si>
    <t>・豊和銀行</t>
    <rPh sb="1" eb="3">
      <t>ホウワ</t>
    </rPh>
    <rPh sb="3" eb="5">
      <t>ギンコウ</t>
    </rPh>
    <phoneticPr fontId="2"/>
  </si>
  <si>
    <t>　　　　　　※市外・県外の方は、上記金融機関の本・支店にご相談下さい。</t>
    <rPh sb="7" eb="9">
      <t>シガイ</t>
    </rPh>
    <rPh sb="10" eb="12">
      <t>ケンガイ</t>
    </rPh>
    <rPh sb="13" eb="14">
      <t>カタ</t>
    </rPh>
    <rPh sb="16" eb="18">
      <t>ジョウキ</t>
    </rPh>
    <rPh sb="18" eb="20">
      <t>キンユウ</t>
    </rPh>
    <rPh sb="20" eb="22">
      <t>キカン</t>
    </rPh>
    <rPh sb="23" eb="24">
      <t>ホン</t>
    </rPh>
    <rPh sb="25" eb="27">
      <t>シテン</t>
    </rPh>
    <rPh sb="29" eb="31">
      <t>ソウダン</t>
    </rPh>
    <rPh sb="31" eb="32">
      <t>クダ</t>
    </rPh>
    <phoneticPr fontId="2"/>
  </si>
  <si>
    <t>３．ゆうちょ銀行・郵便局</t>
    <rPh sb="6" eb="8">
      <t>ギンコウ</t>
    </rPh>
    <rPh sb="9" eb="12">
      <t>ユウビンキョク</t>
    </rPh>
    <phoneticPr fontId="2"/>
  </si>
  <si>
    <t>九州内のゆうちょ銀行・郵便局（沖縄県を除く）</t>
    <rPh sb="0" eb="2">
      <t>キュウシュウ</t>
    </rPh>
    <rPh sb="2" eb="3">
      <t>ナイ</t>
    </rPh>
    <rPh sb="8" eb="10">
      <t>ギンコウ</t>
    </rPh>
    <rPh sb="11" eb="14">
      <t>ユウビンキョク</t>
    </rPh>
    <rPh sb="15" eb="17">
      <t>オキナワ</t>
    </rPh>
    <rPh sb="17" eb="18">
      <t>ケン</t>
    </rPh>
    <rPh sb="19" eb="20">
      <t>ノゾ</t>
    </rPh>
    <phoneticPr fontId="2"/>
  </si>
  <si>
    <t>入力区分</t>
    <rPh sb="0" eb="2">
      <t>ニュウリョク</t>
    </rPh>
    <rPh sb="2" eb="4">
      <t>クブン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</si>
  <si>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</si>
  <si>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</si>
  <si>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事業年度（自）</t>
    <rPh sb="0" eb="2">
      <t>ジギョウ</t>
    </rPh>
    <rPh sb="2" eb="4">
      <t>ネンド</t>
    </rPh>
    <rPh sb="5" eb="6">
      <t>ジ</t>
    </rPh>
    <phoneticPr fontId="2"/>
  </si>
  <si>
    <t>事業年度（至）</t>
    <rPh sb="0" eb="2">
      <t>ジギョウ</t>
    </rPh>
    <rPh sb="2" eb="4">
      <t>ネンド</t>
    </rPh>
    <rPh sb="5" eb="6">
      <t>イタル</t>
    </rPh>
    <phoneticPr fontId="2"/>
  </si>
  <si>
    <t>申告区分</t>
    <rPh sb="0" eb="2">
      <t>シンコク</t>
    </rPh>
    <rPh sb="2" eb="4">
      <t>クブン</t>
    </rPh>
    <phoneticPr fontId="2"/>
  </si>
  <si>
    <t>入力項目</t>
    <rPh sb="0" eb="2">
      <t>ニュウリョク</t>
    </rPh>
    <rPh sb="2" eb="4">
      <t>コウモク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</si>
  <si>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</si>
  <si>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</si>
  <si>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</si>
  <si>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</si>
  <si>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</si>
  <si>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</si>
  <si>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</si>
  <si>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</si>
  <si>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納付額</t>
    <rPh sb="0" eb="2">
      <t>ノウフ</t>
    </rPh>
    <rPh sb="2" eb="3">
      <t>ガク</t>
    </rPh>
    <phoneticPr fontId="2"/>
  </si>
  <si>
    <t>.</t>
    <phoneticPr fontId="2"/>
  </si>
  <si>
    <t>上記のとおり納付します。</t>
    <rPh sb="0" eb="2">
      <t>ジョウキ</t>
    </rPh>
    <rPh sb="6" eb="8">
      <t>ノウフ</t>
    </rPh>
    <phoneticPr fontId="2"/>
  </si>
  <si>
    <t>取りまとめ店</t>
    <rPh sb="0" eb="1">
      <t>ト</t>
    </rPh>
    <rPh sb="5" eb="6">
      <t>テン</t>
    </rPh>
    <phoneticPr fontId="2"/>
  </si>
  <si>
    <t>領収日付印</t>
    <rPh sb="0" eb="1">
      <t>リョウ</t>
    </rPh>
    <rPh sb="1" eb="2">
      <t>オサム</t>
    </rPh>
    <rPh sb="2" eb="3">
      <t>ヒ</t>
    </rPh>
    <rPh sb="3" eb="4">
      <t>ツキ</t>
    </rPh>
    <rPh sb="4" eb="5">
      <t>イン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</si>
  <si>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</si>
  <si>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注意事項</t>
    <rPh sb="0" eb="2">
      <t>チュウイ</t>
    </rPh>
    <rPh sb="2" eb="4">
      <t>ジコウ</t>
    </rPh>
    <phoneticPr fontId="2"/>
  </si>
  <si>
    <t>ドロップダウンリスト（下矢印をクリック）から申告区分を選択してください。</t>
    <rPh sb="11" eb="12">
      <t>シタ</t>
    </rPh>
    <rPh sb="12" eb="14">
      <t>ヤジルシ</t>
    </rPh>
    <rPh sb="22" eb="24">
      <t>シンコク</t>
    </rPh>
    <rPh sb="24" eb="26">
      <t>クブン</t>
    </rPh>
    <rPh sb="27" eb="29">
      <t>センタク</t>
    </rPh>
    <phoneticPr fontId="2"/>
  </si>
  <si>
    <t>※　入力シートの内容は自動的に納付書に反映されます。</t>
    <rPh sb="2" eb="4">
      <t>ニュウリョク</t>
    </rPh>
    <rPh sb="8" eb="10">
      <t>ナイヨウ</t>
    </rPh>
    <rPh sb="11" eb="14">
      <t>ジドウテキ</t>
    </rPh>
    <rPh sb="15" eb="18">
      <t>ノウフショ</t>
    </rPh>
    <rPh sb="19" eb="21">
      <t>ハンエイ</t>
    </rPh>
    <phoneticPr fontId="2"/>
  </si>
  <si>
    <t>※　着色箇所に必要事項を入力・選択してください。</t>
    <rPh sb="2" eb="4">
      <t>チャクショク</t>
    </rPh>
    <rPh sb="4" eb="6">
      <t>カショ</t>
    </rPh>
    <rPh sb="7" eb="9">
      <t>ヒツヨウ</t>
    </rPh>
    <rPh sb="9" eb="11">
      <t>ジコウ</t>
    </rPh>
    <rPh sb="12" eb="14">
      <t>ニュウリョク</t>
    </rPh>
    <rPh sb="15" eb="17">
      <t>センタク</t>
    </rPh>
    <phoneticPr fontId="2"/>
  </si>
  <si>
    <r>
      <t>本店または主たる事務所の所在地を入力してください。</t>
    </r>
    <r>
      <rPr>
        <b/>
        <sz val="11"/>
        <color indexed="10"/>
        <rFont val="ＭＳ Ｐゴシック"/>
        <family val="3"/>
        <charset val="128"/>
      </rPr>
      <t>（※必須）</t>
    </r>
    <rPh sb="0" eb="2">
      <t>ホンテン</t>
    </rPh>
    <rPh sb="5" eb="6">
      <t>シュ</t>
    </rPh>
    <rPh sb="8" eb="10">
      <t>ジム</t>
    </rPh>
    <rPh sb="10" eb="11">
      <t>ショ</t>
    </rPh>
    <rPh sb="12" eb="15">
      <t>ショザイチ</t>
    </rPh>
    <rPh sb="16" eb="18">
      <t>ニュウリョク</t>
    </rPh>
    <rPh sb="27" eb="29">
      <t>ヒッス</t>
    </rPh>
    <phoneticPr fontId="2"/>
  </si>
  <si>
    <r>
      <t>法人名を入力してください。</t>
    </r>
    <r>
      <rPr>
        <b/>
        <sz val="11"/>
        <color indexed="10"/>
        <rFont val="ＭＳ Ｐゴシック"/>
        <family val="3"/>
        <charset val="128"/>
      </rPr>
      <t>（※必須）</t>
    </r>
    <rPh sb="0" eb="2">
      <t>ホウジン</t>
    </rPh>
    <rPh sb="2" eb="3">
      <t>メイ</t>
    </rPh>
    <rPh sb="4" eb="6">
      <t>ニュウリョク</t>
    </rPh>
    <rPh sb="15" eb="17">
      <t>ヒッス</t>
    </rPh>
    <phoneticPr fontId="2"/>
  </si>
  <si>
    <r>
      <t>納付額の内訳を該当箇所に入力してください。</t>
    </r>
    <r>
      <rPr>
        <b/>
        <sz val="11"/>
        <color indexed="10"/>
        <rFont val="ＭＳ Ｐゴシック"/>
        <family val="3"/>
        <charset val="128"/>
      </rPr>
      <t>（※必須）</t>
    </r>
    <r>
      <rPr>
        <b/>
        <sz val="11"/>
        <rFont val="ＭＳ Ｐゴシック"/>
        <family val="3"/>
        <charset val="128"/>
      </rPr>
      <t xml:space="preserve">
なお、合計額は自動計算されます。</t>
    </r>
    <rPh sb="0" eb="2">
      <t>ノウフ</t>
    </rPh>
    <rPh sb="2" eb="3">
      <t>ガク</t>
    </rPh>
    <rPh sb="4" eb="6">
      <t>ウチワケ</t>
    </rPh>
    <rPh sb="7" eb="9">
      <t>ガイトウ</t>
    </rPh>
    <rPh sb="9" eb="11">
      <t>カショ</t>
    </rPh>
    <rPh sb="12" eb="14">
      <t>ニュウリョク</t>
    </rPh>
    <rPh sb="23" eb="25">
      <t>ヒッス</t>
    </rPh>
    <rPh sb="30" eb="32">
      <t>ゴウケイ</t>
    </rPh>
    <rPh sb="32" eb="33">
      <t>ガク</t>
    </rPh>
    <rPh sb="34" eb="36">
      <t>ジドウ</t>
    </rPh>
    <rPh sb="36" eb="38">
      <t>ケイサン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</si>
  <si>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</si>
  <si>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年　度</t>
    <rPh sb="0" eb="1">
      <t>ネン</t>
    </rPh>
    <rPh sb="2" eb="3">
      <t>ド</t>
    </rPh>
    <phoneticPr fontId="2"/>
  </si>
  <si>
    <t>○この納付書は、３枚１組となって</t>
    <rPh sb="3" eb="6">
      <t>ノウフショ</t>
    </rPh>
    <rPh sb="8" eb="10">
      <t>サンマイ</t>
    </rPh>
    <rPh sb="11" eb="12">
      <t>クミ</t>
    </rPh>
    <phoneticPr fontId="2"/>
  </si>
  <si>
    <t>　 してください。</t>
    <phoneticPr fontId="2"/>
  </si>
  <si>
    <t>　 いますので、切り離さずに提出</t>
    <rPh sb="8" eb="9">
      <t>キ</t>
    </rPh>
    <rPh sb="10" eb="11">
      <t>ハナ</t>
    </rPh>
    <rPh sb="14" eb="16">
      <t>テイシュツ</t>
    </rPh>
    <phoneticPr fontId="2"/>
  </si>
  <si>
    <t>管理番号</t>
    <rPh sb="0" eb="2">
      <t>カンリ</t>
    </rPh>
    <rPh sb="2" eb="4">
      <t>バンゴウ</t>
    </rPh>
    <phoneticPr fontId="2"/>
  </si>
  <si>
    <t>大分市で付与した８桁の管理番号を入力してください。</t>
    <rPh sb="0" eb="3">
      <t>オオイタシ</t>
    </rPh>
    <rPh sb="4" eb="6">
      <t>フヨ</t>
    </rPh>
    <rPh sb="9" eb="10">
      <t>ケタ</t>
    </rPh>
    <rPh sb="11" eb="13">
      <t>カンリ</t>
    </rPh>
    <rPh sb="13" eb="15">
      <t>バンゴウ</t>
    </rPh>
    <rPh sb="16" eb="18">
      <t>ニュウリョク</t>
    </rPh>
    <phoneticPr fontId="2"/>
  </si>
  <si>
    <t>01980-3-960200</t>
    <phoneticPr fontId="2"/>
  </si>
  <si>
    <t>加　　　　　　入　　　　　　者　　　　　　名</t>
    <rPh sb="0" eb="1">
      <t>カ</t>
    </rPh>
    <rPh sb="7" eb="8">
      <t>イリ</t>
    </rPh>
    <rPh sb="14" eb="15">
      <t>シャ</t>
    </rPh>
    <rPh sb="21" eb="22">
      <t>メイ</t>
    </rPh>
    <phoneticPr fontId="2"/>
  </si>
  <si>
    <t>様</t>
    <rPh sb="0" eb="1">
      <t>サマ</t>
    </rPh>
    <phoneticPr fontId="2"/>
  </si>
  <si>
    <t>　事業所税納付書</t>
    <rPh sb="1" eb="4">
      <t>ジギョウショ</t>
    </rPh>
    <rPh sb="4" eb="5">
      <t>ゼイ</t>
    </rPh>
    <rPh sb="5" eb="8">
      <t>ノウフショ</t>
    </rPh>
    <phoneticPr fontId="2"/>
  </si>
  <si>
    <t>　事業所税領収証書</t>
    <rPh sb="1" eb="4">
      <t>ジギョウショ</t>
    </rPh>
    <rPh sb="4" eb="5">
      <t>ゼイ</t>
    </rPh>
    <rPh sb="5" eb="7">
      <t>リョウシュウ</t>
    </rPh>
    <rPh sb="7" eb="8">
      <t>ショウ</t>
    </rPh>
    <rPh sb="8" eb="9">
      <t>ショ</t>
    </rPh>
    <phoneticPr fontId="2"/>
  </si>
  <si>
    <t>区分</t>
    <rPh sb="0" eb="2">
      <t>クブン</t>
    </rPh>
    <phoneticPr fontId="2"/>
  </si>
  <si>
    <t>事業年度若しくは課税期間</t>
    <rPh sb="0" eb="1">
      <t>コト</t>
    </rPh>
    <rPh sb="1" eb="2">
      <t>ギョウ</t>
    </rPh>
    <rPh sb="2" eb="3">
      <t>トシ</t>
    </rPh>
    <rPh sb="3" eb="4">
      <t>ド</t>
    </rPh>
    <rPh sb="4" eb="5">
      <t>モ</t>
    </rPh>
    <rPh sb="8" eb="10">
      <t>カゼイ</t>
    </rPh>
    <rPh sb="10" eb="12">
      <t>キカン</t>
    </rPh>
    <phoneticPr fontId="2"/>
  </si>
  <si>
    <t>申告</t>
  </si>
  <si>
    <t xml:space="preserve"> 所在地及び名称</t>
    <rPh sb="1" eb="4">
      <t>ショザイチ</t>
    </rPh>
    <rPh sb="4" eb="5">
      <t>オヨ</t>
    </rPh>
    <rPh sb="6" eb="8">
      <t>メイショウ</t>
    </rPh>
    <phoneticPr fontId="2"/>
  </si>
  <si>
    <t>税額</t>
    <rPh sb="0" eb="2">
      <t>ゼイガク</t>
    </rPh>
    <phoneticPr fontId="2"/>
  </si>
  <si>
    <t>延滞金</t>
    <rPh sb="0" eb="3">
      <t>エンタイキン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</si>
  <si>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</si>
  <si>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</si>
  <si>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06</t>
  </si>
  <si>
    <t>06</t>
    <phoneticPr fontId="2"/>
  </si>
  <si>
    <t>07</t>
  </si>
  <si>
    <t>07</t>
    <phoneticPr fontId="2"/>
  </si>
  <si>
    <t>04</t>
  </si>
  <si>
    <t>令和</t>
  </si>
  <si>
    <r>
      <rPr>
        <sz val="10"/>
        <rFont val="ＭＳ Ｐゴシック"/>
        <family val="3"/>
        <charset val="128"/>
      </rPr>
      <t>指定金融機関名</t>
    </r>
    <r>
      <rPr>
        <sz val="9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（取りまとめ店）</t>
    </r>
    <rPh sb="0" eb="1">
      <t>ユビ</t>
    </rPh>
    <rPh sb="1" eb="2">
      <t>サダム</t>
    </rPh>
    <rPh sb="2" eb="3">
      <t>カネ</t>
    </rPh>
    <rPh sb="3" eb="4">
      <t>トオル</t>
    </rPh>
    <rPh sb="4" eb="5">
      <t>キ</t>
    </rPh>
    <rPh sb="5" eb="6">
      <t>カン</t>
    </rPh>
    <rPh sb="6" eb="7">
      <t>メイ</t>
    </rPh>
    <rPh sb="9" eb="10">
      <t>ト</t>
    </rPh>
    <rPh sb="14" eb="15">
      <t>テン</t>
    </rPh>
    <phoneticPr fontId="2"/>
  </si>
  <si>
    <t>大分銀行
大分市役所出張所</t>
    <rPh sb="0" eb="1">
      <t>ダイ</t>
    </rPh>
    <rPh sb="1" eb="2">
      <t>ブン</t>
    </rPh>
    <rPh sb="2" eb="3">
      <t>ギン</t>
    </rPh>
    <rPh sb="3" eb="4">
      <t>ギョウ</t>
    </rPh>
    <rPh sb="5" eb="10">
      <t>オオイタシヤクショ</t>
    </rPh>
    <rPh sb="10" eb="12">
      <t>シュッチョウ</t>
    </rPh>
    <rPh sb="12" eb="13">
      <t>ジョ</t>
    </rPh>
    <phoneticPr fontId="2"/>
  </si>
  <si>
    <t>（市町村保管）</t>
    <rPh sb="1" eb="4">
      <t>シチョウソン</t>
    </rPh>
    <rPh sb="4" eb="6">
      <t>ホカン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</si>
  <si>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</si>
  <si>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</si>
  <si>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延滞金</t>
    <rPh sb="0" eb="3">
      <t>エンタイキン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</si>
  <si>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</si>
  <si>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</si>
  <si>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督促手数料</t>
    <rPh sb="0" eb="2">
      <t>トクソク</t>
    </rPh>
    <rPh sb="2" eb="5">
      <t>テスウリョウ</t>
    </rPh>
    <phoneticPr fontId="2"/>
  </si>
  <si>
    <t>不申告加算金</t>
    <rPh sb="0" eb="3">
      <t>フシンコク</t>
    </rPh>
    <rPh sb="3" eb="6">
      <t>カサンキン</t>
    </rPh>
    <phoneticPr fontId="2"/>
  </si>
  <si>
    <t>重加算金</t>
    <rPh sb="0" eb="4">
      <t>ジュウカサンキン</t>
    </rPh>
    <phoneticPr fontId="2"/>
  </si>
  <si>
    <t>督促手数料</t>
    <rPh sb="0" eb="5">
      <t>トクソクテスウリョウ</t>
    </rPh>
    <phoneticPr fontId="2"/>
  </si>
  <si>
    <t>決定
更正
修正
申告</t>
    <rPh sb="0" eb="2">
      <t>ケッテイ</t>
    </rPh>
    <rPh sb="3" eb="5">
      <t>コウセイ</t>
    </rPh>
    <rPh sb="6" eb="8">
      <t>シュウセイ</t>
    </rPh>
    <rPh sb="9" eb="11">
      <t>シンコク</t>
    </rPh>
    <phoneticPr fontId="2"/>
  </si>
  <si>
    <t>　　（金融機関又は郵便局保管）</t>
    <rPh sb="3" eb="5">
      <t>キンユウ</t>
    </rPh>
    <rPh sb="5" eb="7">
      <t>キカン</t>
    </rPh>
    <rPh sb="7" eb="8">
      <t>マタ</t>
    </rPh>
    <rPh sb="9" eb="12">
      <t>ユウビンキョク</t>
    </rPh>
    <rPh sb="12" eb="14">
      <t>ホカン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</si>
  <si>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</si>
  <si>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申告納付する月の属する年度を入力してください。
ドロップダウンリスト（下矢印をクリック）から年号を選択してください。</t>
    <rPh sb="0" eb="2">
      <t>シンコク</t>
    </rPh>
    <rPh sb="2" eb="4">
      <t>ノウフ</t>
    </rPh>
    <rPh sb="6" eb="7">
      <t>ツキ</t>
    </rPh>
    <rPh sb="8" eb="9">
      <t>ゾク</t>
    </rPh>
    <rPh sb="11" eb="13">
      <t>ネンド</t>
    </rPh>
    <rPh sb="14" eb="16">
      <t>ニュウリョク</t>
    </rPh>
    <phoneticPr fontId="2"/>
  </si>
  <si>
    <r>
      <t>対象事業年度を入力してください。</t>
    </r>
    <r>
      <rPr>
        <b/>
        <sz val="11"/>
        <color indexed="10"/>
        <rFont val="ＭＳ Ｐゴシック"/>
        <family val="3"/>
        <charset val="128"/>
      </rPr>
      <t xml:space="preserve">（※必須）
</t>
    </r>
    <r>
      <rPr>
        <b/>
        <sz val="11"/>
        <rFont val="ＭＳ Ｐゴシック"/>
        <family val="3"/>
        <charset val="128"/>
      </rPr>
      <t>ドロップダウンリスト（下矢印をクリック）から年号を選択してください。</t>
    </r>
    <rPh sb="0" eb="2">
      <t>タイショウ</t>
    </rPh>
    <rPh sb="2" eb="4">
      <t>ジギョウ</t>
    </rPh>
    <rPh sb="4" eb="6">
      <t>ネンド</t>
    </rPh>
    <rPh sb="7" eb="9">
      <t>ニュウリョク</t>
    </rPh>
    <rPh sb="18" eb="20">
      <t>ヒッス</t>
    </rPh>
    <rPh sb="44" eb="46">
      <t>ネンゴウ</t>
    </rPh>
    <rPh sb="47" eb="49">
      <t>センタク</t>
    </rPh>
    <phoneticPr fontId="2"/>
  </si>
  <si>
    <t>納期限を入力してください。</t>
    <rPh sb="0" eb="3">
      <t>ノウキゲン</t>
    </rPh>
    <rPh sb="4" eb="6">
      <t>ニュウリョク</t>
    </rPh>
    <phoneticPr fontId="2"/>
  </si>
  <si>
    <t>年</t>
    <rPh sb="0" eb="1">
      <t>トシ</t>
    </rPh>
    <phoneticPr fontId="2"/>
  </si>
  <si>
    <t xml:space="preserve"> 〒812-8794
 ゆうちょ銀行
福岡貯金事務センター</t>
    <rPh sb="16" eb="18">
      <t>ギンコウ</t>
    </rPh>
    <rPh sb="19" eb="21">
      <t>フクオカ</t>
    </rPh>
    <rPh sb="21" eb="23">
      <t>チョキン</t>
    </rPh>
    <rPh sb="23" eb="25">
      <t>ジム</t>
    </rPh>
    <phoneticPr fontId="2"/>
  </si>
  <si>
    <t>事業所税領収済通知書</t>
    <rPh sb="0" eb="3">
      <t>ジギョウショ</t>
    </rPh>
    <rPh sb="3" eb="4">
      <t>ゼイ</t>
    </rPh>
    <rPh sb="4" eb="6">
      <t>リョウシュウ</t>
    </rPh>
    <rPh sb="6" eb="7">
      <t>ズミ</t>
    </rPh>
    <rPh sb="7" eb="10">
      <t>ツウチショ</t>
    </rPh>
    <phoneticPr fontId="2"/>
  </si>
  <si>
    <t>事業所税納付書入力シート</t>
    <rPh sb="0" eb="3">
      <t>ジギョウショ</t>
    </rPh>
    <rPh sb="3" eb="4">
      <t>ゼイ</t>
    </rPh>
    <rPh sb="4" eb="7">
      <t>ノウフショ</t>
    </rPh>
    <rPh sb="7" eb="9">
      <t>ニュウリョク</t>
    </rPh>
    <phoneticPr fontId="2"/>
  </si>
  <si>
    <t>　　　　　　※上記以外の郵便局をご利用の場合で、郵便振替票をお持ちでない方は納税課までご連絡ください。</t>
    <rPh sb="7" eb="9">
      <t>ジョウキ</t>
    </rPh>
    <rPh sb="9" eb="11">
      <t>イガイ</t>
    </rPh>
    <rPh sb="12" eb="15">
      <t>ユウビンキョク</t>
    </rPh>
    <rPh sb="17" eb="19">
      <t>リヨウ</t>
    </rPh>
    <rPh sb="20" eb="22">
      <t>バアイ</t>
    </rPh>
    <rPh sb="24" eb="26">
      <t>ユウビン</t>
    </rPh>
    <rPh sb="26" eb="28">
      <t>フリカエ</t>
    </rPh>
    <rPh sb="28" eb="29">
      <t>ヒョウ</t>
    </rPh>
    <rPh sb="31" eb="32">
      <t>モ</t>
    </rPh>
    <rPh sb="36" eb="37">
      <t>カタ</t>
    </rPh>
    <rPh sb="38" eb="40">
      <t>ノウゼイ</t>
    </rPh>
    <rPh sb="40" eb="41">
      <t>カ</t>
    </rPh>
    <rPh sb="44" eb="46">
      <t>レンラク</t>
    </rPh>
    <phoneticPr fontId="2"/>
  </si>
  <si>
    <t>申告納付年度</t>
    <rPh sb="0" eb="2">
      <t>シンコク</t>
    </rPh>
    <rPh sb="2" eb="4">
      <t>ノウフ</t>
    </rPh>
    <rPh sb="4" eb="6">
      <t>ネンド</t>
    </rPh>
    <phoneticPr fontId="2"/>
  </si>
  <si>
    <t>　　　　　　（納税課　097-537-5611）</t>
    <rPh sb="7" eb="9">
      <t>ノウゼイ</t>
    </rPh>
    <rPh sb="9" eb="10">
      <t>カ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</si>
  <si>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</si>
  <si>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・</t>
  </si>
  <si>
    <t>・伊予銀行</t>
    <phoneticPr fontId="2"/>
  </si>
  <si>
    <t>・福岡銀行</t>
    <phoneticPr fontId="2"/>
  </si>
  <si>
    <t>・肥後銀行</t>
    <phoneticPr fontId="2"/>
  </si>
  <si>
    <t>・宮崎銀行</t>
    <phoneticPr fontId="2"/>
  </si>
  <si>
    <t>・西日本シティ銀行</t>
    <phoneticPr fontId="2"/>
  </si>
  <si>
    <t>・北九州銀行</t>
    <phoneticPr fontId="2"/>
  </si>
  <si>
    <t>・愛媛銀行</t>
    <phoneticPr fontId="2"/>
  </si>
  <si>
    <t>・大分信用金庫</t>
    <phoneticPr fontId="2"/>
  </si>
  <si>
    <t>・大分みらい信用金庫</t>
    <phoneticPr fontId="2"/>
  </si>
  <si>
    <t>・九州労働金庫</t>
    <phoneticPr fontId="2"/>
  </si>
  <si>
    <t>・大分県信用組合</t>
    <phoneticPr fontId="2"/>
  </si>
  <si>
    <t>・大分県農業協同組合</t>
    <phoneticPr fontId="2"/>
  </si>
  <si>
    <t>・大分県信用農業協同組合連合会</t>
    <phoneticPr fontId="2"/>
  </si>
  <si>
    <t>・大分県漁業協同組合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</si>
</sst>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2" borderId="105" applyNumberFormat="0" applyFont="0" applyAlignment="0" applyProtection="0">
      <alignment vertical="center"/>
    </xf>
    <xf numFmtId="0" fontId="17" fillId="0" borderId="10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0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8" applyNumberFormat="0" applyFill="0" applyAlignment="0" applyProtection="0">
      <alignment vertical="center"/>
    </xf>
    <xf numFmtId="0" fontId="22" fillId="0" borderId="109" applyNumberFormat="0" applyFill="0" applyAlignment="0" applyProtection="0">
      <alignment vertical="center"/>
    </xf>
    <xf numFmtId="0" fontId="23" fillId="0" borderId="1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1" applyNumberFormat="0" applyFill="0" applyAlignment="0" applyProtection="0">
      <alignment vertical="center"/>
    </xf>
    <xf numFmtId="0" fontId="25" fillId="31" borderId="1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07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4">
    <xf numFmtId="0" fontId="0" fillId="0" borderId="0" xfId="0" applyAlignment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top"/>
    </xf>
    <xf numFmtId="0" fontId="5" fillId="0" borderId="24" xfId="0" applyFont="1" applyBorder="1" applyAlignment="1" applyProtection="1">
      <alignment horizontal="center" vertical="top"/>
    </xf>
    <xf numFmtId="0" fontId="5" fillId="0" borderId="25" xfId="0" applyFont="1" applyBorder="1" applyAlignment="1" applyProtection="1">
      <alignment horizontal="center" vertical="top"/>
    </xf>
    <xf numFmtId="0" fontId="5" fillId="0" borderId="26" xfId="0" applyFont="1" applyBorder="1" applyAlignment="1" applyProtection="1">
      <alignment horizontal="center" vertical="top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top"/>
    </xf>
    <xf numFmtId="0" fontId="5" fillId="0" borderId="17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21" borderId="1" xfId="0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0" fillId="0" borderId="36" xfId="0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top"/>
    </xf>
    <xf numFmtId="0" fontId="5" fillId="0" borderId="38" xfId="0" applyFont="1" applyBorder="1" applyAlignment="1" applyProtection="1">
      <alignment horizontal="center" vertical="top"/>
    </xf>
    <xf numFmtId="0" fontId="0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top"/>
    </xf>
    <xf numFmtId="0" fontId="0" fillId="0" borderId="4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vertical="center"/>
    </xf>
    <xf numFmtId="0" fontId="0" fillId="0" borderId="123" xfId="0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0" fillId="21" borderId="1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46" xfId="0" applyFont="1" applyBorder="1" applyAlignment="1" applyProtection="1">
      <alignment horizontal="right" vertical="center"/>
    </xf>
    <xf numFmtId="0" fontId="7" fillId="0" borderId="81" xfId="0" applyFont="1" applyBorder="1" applyAlignment="1" applyProtection="1">
      <alignment horizontal="left" vertical="center"/>
    </xf>
    <xf numFmtId="0" fontId="7" fillId="21" borderId="11" xfId="0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7" fillId="0" borderId="4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34" borderId="0" xfId="0" applyFill="1" applyAlignment="1" applyProtection="1">
      <alignment vertical="center"/>
    </xf>
    <xf numFmtId="0" fontId="0" fillId="34" borderId="10" xfId="0" applyFill="1" applyBorder="1" applyAlignment="1" applyProtection="1">
      <alignment vertical="center"/>
    </xf>
    <xf numFmtId="0" fontId="0" fillId="34" borderId="2" xfId="0" applyFill="1" applyBorder="1" applyAlignment="1" applyProtection="1">
      <alignment vertical="center"/>
    </xf>
    <xf numFmtId="0" fontId="0" fillId="34" borderId="3" xfId="0" applyFill="1" applyBorder="1" applyAlignment="1" applyProtection="1">
      <alignment vertical="center"/>
    </xf>
    <xf numFmtId="0" fontId="0" fillId="34" borderId="4" xfId="0" applyFill="1" applyBorder="1" applyAlignment="1" applyProtection="1">
      <alignment vertical="center"/>
    </xf>
    <xf numFmtId="0" fontId="0" fillId="34" borderId="5" xfId="0" applyFill="1" applyBorder="1" applyAlignment="1" applyProtection="1">
      <alignment vertical="center"/>
    </xf>
    <xf numFmtId="0" fontId="0" fillId="34" borderId="1" xfId="0" applyFill="1" applyBorder="1" applyAlignment="1" applyProtection="1">
      <alignment vertical="center"/>
    </xf>
    <xf numFmtId="0" fontId="0" fillId="34" borderId="6" xfId="0" applyFill="1" applyBorder="1" applyAlignment="1" applyProtection="1">
      <alignment vertical="center"/>
    </xf>
    <xf numFmtId="0" fontId="0" fillId="34" borderId="7" xfId="0" applyFill="1" applyBorder="1" applyAlignment="1" applyProtection="1">
      <alignment vertical="center"/>
    </xf>
    <xf numFmtId="0" fontId="0" fillId="34" borderId="8" xfId="0" applyFill="1" applyBorder="1" applyAlignment="1" applyProtection="1">
      <alignment vertical="center"/>
    </xf>
    <xf numFmtId="0" fontId="0" fillId="34" borderId="9" xfId="0" applyFill="1" applyBorder="1" applyAlignment="1" applyProtection="1">
      <alignment vertical="center"/>
    </xf>
    <xf numFmtId="0" fontId="9" fillId="33" borderId="0" xfId="0" applyFont="1" applyFill="1" applyAlignment="1" applyProtection="1">
      <alignment horizontal="center" vertical="center"/>
    </xf>
    <xf numFmtId="0" fontId="0" fillId="33" borderId="0" xfId="0" applyFill="1" applyAlignment="1" applyProtection="1">
      <alignment vertical="center"/>
    </xf>
    <xf numFmtId="0" fontId="7" fillId="0" borderId="46" xfId="0" applyFont="1" applyBorder="1" applyAlignment="1" applyProtection="1">
      <alignment vertical="center" wrapText="1"/>
    </xf>
    <xf numFmtId="0" fontId="7" fillId="0" borderId="38" xfId="0" applyFont="1" applyBorder="1" applyAlignment="1" applyProtection="1">
      <alignment vertical="center"/>
    </xf>
    <xf numFmtId="0" fontId="7" fillId="0" borderId="47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48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vertical="center"/>
    </xf>
    <xf numFmtId="176" fontId="0" fillId="0" borderId="8" xfId="0" applyNumberFormat="1" applyBorder="1" applyAlignment="1" applyProtection="1">
      <alignment vertical="center"/>
    </xf>
    <xf numFmtId="0" fontId="7" fillId="0" borderId="51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vertical="center"/>
    </xf>
    <xf numFmtId="0" fontId="7" fillId="0" borderId="81" xfId="0" applyFont="1" applyBorder="1" applyAlignment="1" applyProtection="1">
      <alignment vertical="center"/>
    </xf>
    <xf numFmtId="0" fontId="7" fillId="0" borderId="11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176" fontId="0" fillId="21" borderId="1" xfId="0" applyNumberForma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0" fillId="21" borderId="54" xfId="0" applyFill="1" applyBorder="1" applyAlignment="1" applyProtection="1">
      <alignment horizontal="left" vertical="center"/>
      <protection locked="0"/>
    </xf>
    <xf numFmtId="0" fontId="0" fillId="21" borderId="55" xfId="0" applyFill="1" applyBorder="1" applyAlignment="1" applyProtection="1">
      <alignment horizontal="left" vertical="center"/>
      <protection locked="0"/>
    </xf>
    <xf numFmtId="0" fontId="0" fillId="21" borderId="56" xfId="0" applyFill="1" applyBorder="1" applyAlignment="1" applyProtection="1">
      <alignment horizontal="left" vertical="center"/>
      <protection locked="0"/>
    </xf>
    <xf numFmtId="0" fontId="0" fillId="21" borderId="128" xfId="0" applyFill="1" applyBorder="1" applyAlignment="1" applyProtection="1">
      <alignment vertical="center"/>
      <protection locked="0"/>
    </xf>
    <xf numFmtId="0" fontId="0" fillId="21" borderId="129" xfId="0" applyFill="1" applyBorder="1" applyAlignment="1" applyProtection="1">
      <alignment vertical="center"/>
      <protection locked="0"/>
    </xf>
    <xf numFmtId="0" fontId="0" fillId="21" borderId="130" xfId="0" applyFill="1" applyBorder="1" applyAlignment="1" applyProtection="1">
      <alignment vertical="center"/>
      <protection locked="0"/>
    </xf>
    <xf numFmtId="0" fontId="0" fillId="21" borderId="42" xfId="0" applyFill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7" fillId="21" borderId="57" xfId="0" applyFont="1" applyFill="1" applyBorder="1" applyAlignment="1" applyProtection="1">
      <alignment horizontal="center" vertical="center"/>
      <protection locked="0"/>
    </xf>
    <xf numFmtId="0" fontId="0" fillId="21" borderId="42" xfId="0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left" vertical="center"/>
    </xf>
    <xf numFmtId="0" fontId="7" fillId="0" borderId="60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0" fontId="7" fillId="0" borderId="53" xfId="0" applyFont="1" applyBorder="1" applyAlignment="1" applyProtection="1">
      <alignment horizontal="left" vertical="center"/>
    </xf>
    <xf numFmtId="0" fontId="7" fillId="0" borderId="61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7" fillId="0" borderId="62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horizontal="left"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/>
    </xf>
    <xf numFmtId="0" fontId="0" fillId="21" borderId="81" xfId="0" applyFill="1" applyBorder="1" applyAlignment="1" applyProtection="1">
      <alignment horizontal="right" vertical="center"/>
      <protection locked="0"/>
    </xf>
    <xf numFmtId="0" fontId="0" fillId="21" borderId="52" xfId="0" applyFill="1" applyBorder="1" applyAlignment="1" applyProtection="1">
      <alignment horizontal="right" vertical="center"/>
      <protection locked="0"/>
    </xf>
    <xf numFmtId="0" fontId="7" fillId="21" borderId="64" xfId="0" applyFont="1" applyFill="1" applyBorder="1" applyAlignment="1" applyProtection="1">
      <alignment horizontal="right" vertical="center"/>
      <protection locked="0"/>
    </xf>
    <xf numFmtId="0" fontId="7" fillId="21" borderId="51" xfId="0" applyFont="1" applyFill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/>
    </xf>
    <xf numFmtId="0" fontId="7" fillId="0" borderId="4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textRotation="255"/>
    </xf>
    <xf numFmtId="0" fontId="7" fillId="0" borderId="64" xfId="0" applyFont="1" applyBorder="1" applyAlignment="1" applyProtection="1">
      <alignment vertical="center" textRotation="255"/>
    </xf>
    <xf numFmtId="0" fontId="7" fillId="0" borderId="7" xfId="0" applyFont="1" applyBorder="1" applyAlignment="1" applyProtection="1">
      <alignment vertical="center" textRotation="255"/>
    </xf>
    <xf numFmtId="176" fontId="0" fillId="21" borderId="12" xfId="0" applyNumberFormat="1" applyFill="1" applyBorder="1" applyAlignment="1" applyProtection="1">
      <alignment vertical="center"/>
      <protection locked="0"/>
    </xf>
    <xf numFmtId="176" fontId="0" fillId="21" borderId="42" xfId="0" applyNumberFormat="1" applyFill="1" applyBorder="1" applyAlignment="1" applyProtection="1">
      <alignment vertical="center"/>
      <protection locked="0"/>
    </xf>
    <xf numFmtId="176" fontId="0" fillId="21" borderId="11" xfId="0" applyNumberFormat="1" applyFill="1" applyBorder="1" applyAlignment="1" applyProtection="1">
      <alignment vertical="center"/>
      <protection locked="0"/>
    </xf>
    <xf numFmtId="0" fontId="0" fillId="21" borderId="131" xfId="0" applyFill="1" applyBorder="1" applyAlignment="1" applyProtection="1">
      <alignment horizontal="left" vertical="center"/>
      <protection locked="0"/>
    </xf>
    <xf numFmtId="0" fontId="0" fillId="21" borderId="132" xfId="0" applyFill="1" applyBorder="1" applyAlignment="1" applyProtection="1">
      <alignment horizontal="left" vertical="center"/>
      <protection locked="0"/>
    </xf>
    <xf numFmtId="0" fontId="0" fillId="21" borderId="133" xfId="0" applyFill="1" applyBorder="1" applyAlignment="1" applyProtection="1">
      <alignment horizontal="left" vertical="center"/>
      <protection locked="0"/>
    </xf>
    <xf numFmtId="0" fontId="0" fillId="21" borderId="61" xfId="0" applyFill="1" applyBorder="1" applyAlignment="1" applyProtection="1">
      <alignment horizontal="left" vertical="center"/>
      <protection locked="0"/>
    </xf>
    <xf numFmtId="0" fontId="0" fillId="21" borderId="39" xfId="0" applyFill="1" applyBorder="1" applyAlignment="1" applyProtection="1">
      <alignment horizontal="left" vertical="center"/>
      <protection locked="0"/>
    </xf>
    <xf numFmtId="0" fontId="0" fillId="21" borderId="62" xfId="0" applyFill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 vertical="center"/>
    </xf>
    <xf numFmtId="0" fontId="7" fillId="0" borderId="66" xfId="0" applyFont="1" applyBorder="1" applyAlignment="1" applyProtection="1">
      <alignment horizontal="left" vertical="center"/>
    </xf>
    <xf numFmtId="0" fontId="0" fillId="0" borderId="6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vertical="center" textRotation="255"/>
    </xf>
    <xf numFmtId="0" fontId="0" fillId="0" borderId="38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vertical="center" textRotation="255"/>
    </xf>
    <xf numFmtId="0" fontId="6" fillId="0" borderId="63" xfId="0" applyFont="1" applyBorder="1" applyAlignment="1" applyProtection="1">
      <alignment vertical="center" textRotation="255"/>
    </xf>
    <xf numFmtId="0" fontId="11" fillId="0" borderId="65" xfId="0" applyFont="1" applyBorder="1" applyAlignment="1" applyProtection="1">
      <alignment horizontal="left" vertical="center" textRotation="255" wrapText="1"/>
    </xf>
    <xf numFmtId="0" fontId="2" fillId="0" borderId="38" xfId="0" applyFont="1" applyBorder="1" applyAlignment="1" applyProtection="1">
      <alignment horizontal="left" vertical="center" textRotation="255"/>
    </xf>
    <xf numFmtId="0" fontId="2" fillId="0" borderId="66" xfId="0" applyFont="1" applyBorder="1" applyAlignment="1" applyProtection="1">
      <alignment horizontal="left" vertical="center" textRotation="255"/>
    </xf>
    <xf numFmtId="0" fontId="2" fillId="0" borderId="39" xfId="0" applyFont="1" applyBorder="1" applyAlignment="1" applyProtection="1">
      <alignment horizontal="left"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22" xfId="0" applyFont="1" applyBorder="1" applyAlignment="1" applyProtection="1">
      <alignment vertical="center" textRotation="255"/>
    </xf>
    <xf numFmtId="49" fontId="0" fillId="0" borderId="12" xfId="0" applyNumberForma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11" fillId="0" borderId="38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20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121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49" fontId="0" fillId="0" borderId="77" xfId="0" applyNumberFormat="1" applyBorder="1" applyAlignment="1" applyProtection="1">
      <alignment horizontal="center" vertical="center"/>
    </xf>
    <xf numFmtId="49" fontId="0" fillId="0" borderId="78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81" xfId="0" applyNumberFormat="1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0" fillId="0" borderId="57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84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0" fillId="0" borderId="86" xfId="0" applyBorder="1" applyAlignment="1" applyProtection="1">
      <alignment vertical="center"/>
    </xf>
    <xf numFmtId="0" fontId="0" fillId="0" borderId="87" xfId="0" applyBorder="1" applyAlignment="1" applyProtection="1">
      <alignment vertical="center"/>
    </xf>
    <xf numFmtId="0" fontId="0" fillId="0" borderId="82" xfId="0" applyBorder="1" applyAlignment="1" applyProtection="1">
      <alignment vertical="center" textRotation="255"/>
    </xf>
    <xf numFmtId="0" fontId="0" fillId="0" borderId="32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6" fillId="0" borderId="99" xfId="0" applyFont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117" xfId="0" applyBorder="1" applyAlignment="1" applyProtection="1">
      <alignment horizontal="center" vertical="center"/>
    </xf>
    <xf numFmtId="0" fontId="0" fillId="0" borderId="82" xfId="0" applyBorder="1" applyAlignment="1" applyProtection="1">
      <alignment vertical="center"/>
    </xf>
    <xf numFmtId="0" fontId="0" fillId="0" borderId="82" xfId="0" applyBorder="1" applyAlignment="1" applyProtection="1">
      <alignment horizontal="left" vertical="center" textRotation="255" indent="2"/>
    </xf>
    <xf numFmtId="0" fontId="0" fillId="0" borderId="82" xfId="0" applyBorder="1" applyAlignment="1" applyProtection="1">
      <alignment horizontal="left" vertical="center" indent="2"/>
    </xf>
    <xf numFmtId="0" fontId="0" fillId="0" borderId="32" xfId="0" applyBorder="1" applyAlignment="1" applyProtection="1">
      <alignment horizontal="left" vertical="center" indent="2"/>
    </xf>
    <xf numFmtId="0" fontId="0" fillId="0" borderId="83" xfId="0" applyBorder="1" applyAlignment="1" applyProtection="1">
      <alignment horizontal="left" vertical="center" indent="2"/>
    </xf>
    <xf numFmtId="0" fontId="0" fillId="0" borderId="1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22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 shrinkToFit="1"/>
    </xf>
    <xf numFmtId="0" fontId="0" fillId="0" borderId="114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/>
    </xf>
    <xf numFmtId="0" fontId="29" fillId="0" borderId="65" xfId="0" applyFont="1" applyBorder="1" applyAlignment="1" applyProtection="1">
      <alignment horizontal="center" vertical="center"/>
    </xf>
    <xf numFmtId="0" fontId="29" fillId="0" borderId="63" xfId="0" applyFont="1" applyBorder="1" applyAlignment="1" applyProtection="1">
      <alignment horizontal="center" vertical="center"/>
    </xf>
    <xf numFmtId="0" fontId="29" fillId="0" borderId="97" xfId="0" applyFont="1" applyBorder="1" applyAlignment="1" applyProtection="1">
      <alignment horizontal="center" vertical="center"/>
    </xf>
    <xf numFmtId="0" fontId="29" fillId="0" borderId="98" xfId="0" applyFont="1" applyBorder="1" applyAlignment="1" applyProtection="1">
      <alignment horizontal="center" vertical="center"/>
    </xf>
    <xf numFmtId="0" fontId="9" fillId="0" borderId="10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7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47" xfId="0" applyBorder="1" applyAlignment="1" applyProtection="1">
      <alignment horizontal="left" vertical="top" wrapText="1"/>
    </xf>
    <xf numFmtId="0" fontId="7" fillId="0" borderId="102" xfId="0" applyFont="1" applyBorder="1" applyAlignment="1" applyProtection="1">
      <alignment horizontal="center" vertical="center"/>
    </xf>
    <xf numFmtId="0" fontId="7" fillId="0" borderId="97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5" fillId="0" borderId="124" xfId="0" applyFont="1" applyBorder="1" applyAlignment="1" applyProtection="1">
      <alignment horizontal="center" vertical="center" wrapText="1"/>
    </xf>
    <xf numFmtId="0" fontId="5" fillId="0" borderId="125" xfId="0" applyFont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126" xfId="0" applyFont="1" applyBorder="1" applyAlignment="1" applyProtection="1">
      <alignment horizontal="center" vertical="center" wrapText="1"/>
    </xf>
    <xf numFmtId="0" fontId="5" fillId="0" borderId="127" xfId="0" applyFont="1" applyBorder="1" applyAlignment="1" applyProtection="1">
      <alignment horizontal="center" vertical="center"/>
    </xf>
    <xf numFmtId="0" fontId="5" fillId="0" borderId="12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left" vertical="center" wrapText="1" shrinkToFit="1"/>
    </xf>
    <xf numFmtId="0" fontId="8" fillId="0" borderId="38" xfId="0" applyFont="1" applyBorder="1" applyAlignment="1" applyProtection="1">
      <alignment horizontal="left" vertical="center" shrinkToFit="1"/>
    </xf>
    <xf numFmtId="0" fontId="8" fillId="0" borderId="63" xfId="0" applyFont="1" applyBorder="1" applyAlignment="1" applyProtection="1">
      <alignment horizontal="left" vertical="center" shrinkToFit="1"/>
    </xf>
    <xf numFmtId="0" fontId="8" fillId="0" borderId="102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82" xfId="0" applyFont="1" applyBorder="1" applyAlignment="1" applyProtection="1">
      <alignment horizontal="left" vertical="center" shrinkToFit="1"/>
    </xf>
    <xf numFmtId="0" fontId="8" fillId="0" borderId="97" xfId="0" applyFont="1" applyBorder="1" applyAlignment="1" applyProtection="1">
      <alignment horizontal="left" vertical="center" shrinkToFit="1"/>
    </xf>
    <xf numFmtId="0" fontId="8" fillId="0" borderId="49" xfId="0" applyFont="1" applyBorder="1" applyAlignment="1" applyProtection="1">
      <alignment horizontal="left" vertical="center" shrinkToFit="1"/>
    </xf>
    <xf numFmtId="0" fontId="8" fillId="0" borderId="98" xfId="0" applyFont="1" applyBorder="1" applyAlignment="1" applyProtection="1">
      <alignment horizontal="left" vertical="center" shrinkToFit="1"/>
    </xf>
    <xf numFmtId="0" fontId="0" fillId="34" borderId="43" xfId="0" applyFill="1" applyBorder="1" applyAlignment="1" applyProtection="1">
      <alignment vertical="center"/>
    </xf>
    <xf numFmtId="0" fontId="0" fillId="34" borderId="45" xfId="0" applyFill="1" applyBorder="1" applyAlignment="1" applyProtection="1">
      <alignment vertical="center"/>
    </xf>
    <xf numFmtId="0" fontId="3" fillId="34" borderId="0" xfId="0" applyFont="1" applyFill="1" applyAlignment="1" applyProtection="1">
      <alignment vertical="center"/>
    </xf>
    <xf numFmtId="0" fontId="7" fillId="34" borderId="0" xfId="0" applyFont="1" applyFill="1" applyAlignment="1" applyProtection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9302</xdr:colOff>
      <xdr:row>14</xdr:row>
      <xdr:rowOff>47402</xdr:rowOff>
    </xdr:from>
    <xdr:to>
      <xdr:col>7</xdr:col>
      <xdr:colOff>0</xdr:colOff>
      <xdr:row>15</xdr:row>
      <xdr:rowOff>0</xdr:rowOff>
    </xdr:to>
    <xdr:sp macro="" textlink="" fLocksText="0">
      <xdr:nvSpPr>
        <xdr:cNvPr id="221" name="正方形/長方形 1"/>
        <xdr:cNvSpPr/>
      </xdr:nvSpPr>
      <xdr:spPr>
        <a:xfrm>
          <a:off x="3181127" y="3152552"/>
          <a:ext cx="238348" cy="200248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00" b="1"/>
            <a:t>月</a:t>
          </a:r>
        </a:p>
      </xdr:txBody>
    </xdr:sp>
    <xdr:clientData/>
  </xdr:twoCellAnchor>
  <xdr:twoCellAnchor>
    <xdr:from>
      <xdr:col>4</xdr:col>
      <xdr:colOff>9544</xdr:colOff>
      <xdr:row>13</xdr:row>
      <xdr:rowOff>19348</xdr:rowOff>
    </xdr:from>
    <xdr:to>
      <xdr:col>4</xdr:col>
      <xdr:colOff>238106</xdr:colOff>
      <xdr:row>13</xdr:row>
      <xdr:rowOff>228119</xdr:rowOff>
    </xdr:to>
    <xdr:sp macro="" textlink="" fLocksText="0">
      <xdr:nvSpPr>
        <xdr:cNvPr id="222" name="正方形/長方形 2"/>
        <xdr:cNvSpPr/>
      </xdr:nvSpPr>
      <xdr:spPr>
        <a:xfrm>
          <a:off x="2581294" y="2876848"/>
          <a:ext cx="228562" cy="20877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50" b="1"/>
            <a:t>年</a:t>
          </a:r>
        </a:p>
      </xdr:txBody>
    </xdr:sp>
    <xdr:clientData/>
  </xdr:twoCellAnchor>
  <xdr:twoCellAnchor>
    <xdr:from>
      <xdr:col>4</xdr:col>
      <xdr:colOff>9544</xdr:colOff>
      <xdr:row>14</xdr:row>
      <xdr:rowOff>19348</xdr:rowOff>
    </xdr:from>
    <xdr:to>
      <xdr:col>4</xdr:col>
      <xdr:colOff>238348</xdr:colOff>
      <xdr:row>14</xdr:row>
      <xdr:rowOff>237800</xdr:rowOff>
    </xdr:to>
    <xdr:sp macro="" textlink="" fLocksText="0">
      <xdr:nvSpPr>
        <xdr:cNvPr id="223" name="正方形/長方形 4"/>
        <xdr:cNvSpPr/>
      </xdr:nvSpPr>
      <xdr:spPr>
        <a:xfrm>
          <a:off x="2581294" y="3124498"/>
          <a:ext cx="228804" cy="21845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00" b="1"/>
            <a:t>年</a:t>
          </a:r>
        </a:p>
      </xdr:txBody>
    </xdr:sp>
    <xdr:clientData/>
  </xdr:twoCellAnchor>
  <xdr:twoCellAnchor>
    <xdr:from>
      <xdr:col>6</xdr:col>
      <xdr:colOff>9525</xdr:colOff>
      <xdr:row>13</xdr:row>
      <xdr:rowOff>47625</xdr:rowOff>
    </xdr:from>
    <xdr:to>
      <xdr:col>7</xdr:col>
      <xdr:colOff>223</xdr:colOff>
      <xdr:row>14</xdr:row>
      <xdr:rowOff>223</xdr:rowOff>
    </xdr:to>
    <xdr:sp macro="" textlink="" fLocksText="0">
      <xdr:nvSpPr>
        <xdr:cNvPr id="7" name="正方形/長方形 1"/>
        <xdr:cNvSpPr/>
      </xdr:nvSpPr>
      <xdr:spPr>
        <a:xfrm>
          <a:off x="3181350" y="2905125"/>
          <a:ext cx="238348" cy="200248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00" b="1"/>
            <a:t>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133294</xdr:colOff>
      <xdr:row>22</xdr:row>
      <xdr:rowOff>28575</xdr:rowOff>
    </xdr:from>
    <xdr:to>
      <xdr:col>15</xdr:col>
      <xdr:colOff>95251</xdr:colOff>
      <xdr:row>23</xdr:row>
      <xdr:rowOff>104774</xdr:rowOff>
    </xdr:to>
    <xdr:sp macro="" textlink="" fLocksText="0">
      <xdr:nvSpPr>
        <xdr:cNvPr id="283" name="正方形/長方形 3"/>
        <xdr:cNvSpPr/>
      </xdr:nvSpPr>
      <xdr:spPr>
        <a:xfrm>
          <a:off x="3162244" y="4010025"/>
          <a:ext cx="562032" cy="24764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100" b="1"/>
            <a:t>（ 　　）</a:t>
          </a:r>
        </a:p>
      </xdr:txBody>
    </xdr:sp>
    <xdr:clientData/>
  </xdr:twoCellAnchor>
  <xdr:twoCellAnchor>
    <xdr:from>
      <xdr:col>45</xdr:col>
      <xdr:colOff>123825</xdr:colOff>
      <xdr:row>3</xdr:row>
      <xdr:rowOff>57150</xdr:rowOff>
    </xdr:from>
    <xdr:to>
      <xdr:col>47</xdr:col>
      <xdr:colOff>76201</xdr:colOff>
      <xdr:row>4</xdr:row>
      <xdr:rowOff>125489</xdr:rowOff>
    </xdr:to>
    <xdr:grpSp>
      <xdr:nvGrpSpPr>
        <xdr:cNvPr id="13" name="グループ化 12"/>
        <xdr:cNvGrpSpPr/>
      </xdr:nvGrpSpPr>
      <xdr:grpSpPr>
        <a:xfrm>
          <a:off x="11706225" y="495300"/>
          <a:ext cx="390526" cy="287414"/>
          <a:chOff x="12325350" y="914400"/>
          <a:chExt cx="364202" cy="347792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12325350" y="914400"/>
            <a:ext cx="364202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/>
              <a:t>公</a:t>
            </a:r>
          </a:p>
        </xdr:txBody>
      </xdr:sp>
      <xdr:sp macro="" textlink="">
        <xdr:nvSpPr>
          <xdr:cNvPr id="15" name="Oval 1"/>
          <xdr:cNvSpPr>
            <a:spLocks noChangeArrowheads="1"/>
          </xdr:cNvSpPr>
        </xdr:nvSpPr>
        <xdr:spPr bwMode="auto">
          <a:xfrm>
            <a:off x="12382560" y="957392"/>
            <a:ext cx="266700" cy="3048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9525</xdr:colOff>
      <xdr:row>3</xdr:row>
      <xdr:rowOff>57150</xdr:rowOff>
    </xdr:from>
    <xdr:to>
      <xdr:col>30</xdr:col>
      <xdr:colOff>161926</xdr:colOff>
      <xdr:row>4</xdr:row>
      <xdr:rowOff>125489</xdr:rowOff>
    </xdr:to>
    <xdr:grpSp>
      <xdr:nvGrpSpPr>
        <xdr:cNvPr id="18" name="グループ化 17"/>
        <xdr:cNvGrpSpPr/>
      </xdr:nvGrpSpPr>
      <xdr:grpSpPr>
        <a:xfrm>
          <a:off x="7553325" y="495300"/>
          <a:ext cx="371476" cy="287414"/>
          <a:chOff x="12325350" y="914400"/>
          <a:chExt cx="364202" cy="347792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12325350" y="914400"/>
            <a:ext cx="364202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/>
              <a:t>公</a:t>
            </a:r>
          </a:p>
        </xdr:txBody>
      </xdr:sp>
      <xdr:sp macro="" textlink="">
        <xdr:nvSpPr>
          <xdr:cNvPr id="20" name="Oval 1"/>
          <xdr:cNvSpPr>
            <a:spLocks noChangeArrowheads="1"/>
          </xdr:cNvSpPr>
        </xdr:nvSpPr>
        <xdr:spPr bwMode="auto">
          <a:xfrm>
            <a:off x="12382560" y="957392"/>
            <a:ext cx="266700" cy="3048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76200</xdr:colOff>
      <xdr:row>3</xdr:row>
      <xdr:rowOff>47625</xdr:rowOff>
    </xdr:from>
    <xdr:to>
      <xdr:col>15</xdr:col>
      <xdr:colOff>28576</xdr:colOff>
      <xdr:row>4</xdr:row>
      <xdr:rowOff>115964</xdr:rowOff>
    </xdr:to>
    <xdr:grpSp>
      <xdr:nvGrpSpPr>
        <xdr:cNvPr id="21" name="グループ化 20"/>
        <xdr:cNvGrpSpPr/>
      </xdr:nvGrpSpPr>
      <xdr:grpSpPr>
        <a:xfrm>
          <a:off x="3581400" y="485775"/>
          <a:ext cx="390526" cy="287414"/>
          <a:chOff x="12325350" y="914400"/>
          <a:chExt cx="364202" cy="347792"/>
        </a:xfrm>
      </xdr:grpSpPr>
      <xdr:sp macro="" textlink="">
        <xdr:nvSpPr>
          <xdr:cNvPr id="22" name="テキスト ボックス 21"/>
          <xdr:cNvSpPr txBox="1"/>
        </xdr:nvSpPr>
        <xdr:spPr>
          <a:xfrm>
            <a:off x="12325350" y="914400"/>
            <a:ext cx="364202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/>
              <a:t>公</a:t>
            </a:r>
          </a:p>
        </xdr:txBody>
      </xdr:sp>
      <xdr:sp macro="" textlink="">
        <xdr:nvSpPr>
          <xdr:cNvPr id="23" name="Oval 1"/>
          <xdr:cNvSpPr>
            <a:spLocks noChangeArrowheads="1"/>
          </xdr:cNvSpPr>
        </xdr:nvSpPr>
        <xdr:spPr bwMode="auto">
          <a:xfrm>
            <a:off x="12382560" y="957392"/>
            <a:ext cx="266700" cy="3048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133294</xdr:colOff>
      <xdr:row>22</xdr:row>
      <xdr:rowOff>28575</xdr:rowOff>
    </xdr:from>
    <xdr:to>
      <xdr:col>31</xdr:col>
      <xdr:colOff>95251</xdr:colOff>
      <xdr:row>23</xdr:row>
      <xdr:rowOff>104774</xdr:rowOff>
    </xdr:to>
    <xdr:sp macro="" textlink="" fLocksText="0">
      <xdr:nvSpPr>
        <xdr:cNvPr id="24" name="正方形/長方形 3"/>
        <xdr:cNvSpPr/>
      </xdr:nvSpPr>
      <xdr:spPr>
        <a:xfrm>
          <a:off x="6876994" y="4010025"/>
          <a:ext cx="562032" cy="24764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100" b="1"/>
            <a:t>（ 　　）</a:t>
          </a:r>
        </a:p>
      </xdr:txBody>
    </xdr:sp>
    <xdr:clientData/>
  </xdr:twoCellAnchor>
  <xdr:twoCellAnchor>
    <xdr:from>
      <xdr:col>44</xdr:col>
      <xdr:colOff>133294</xdr:colOff>
      <xdr:row>22</xdr:row>
      <xdr:rowOff>28575</xdr:rowOff>
    </xdr:from>
    <xdr:to>
      <xdr:col>47</xdr:col>
      <xdr:colOff>95251</xdr:colOff>
      <xdr:row>23</xdr:row>
      <xdr:rowOff>104774</xdr:rowOff>
    </xdr:to>
    <xdr:sp macro="" textlink="" fLocksText="0">
      <xdr:nvSpPr>
        <xdr:cNvPr id="25" name="正方形/長方形 3"/>
        <xdr:cNvSpPr/>
      </xdr:nvSpPr>
      <xdr:spPr>
        <a:xfrm>
          <a:off x="10591744" y="4010025"/>
          <a:ext cx="562032" cy="24764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100" b="1"/>
            <a:t>（ 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/>
  </sheetViews>
  <sheetFormatPr defaultRowHeight="13.5" x14ac:dyDescent="0.15"/>
  <cols>
    <col min="1" max="1" width="6.125" style="47" customWidth="1"/>
    <col min="2" max="2" width="16.375" style="47" bestFit="1" customWidth="1"/>
    <col min="3" max="3" width="6.625" style="47" customWidth="1"/>
    <col min="4" max="4" width="4.625" style="47" customWidth="1"/>
    <col min="5" max="5" width="3.25" style="47" bestFit="1" customWidth="1"/>
    <col min="6" max="6" width="4.625" style="47" customWidth="1"/>
    <col min="7" max="7" width="3.25" style="47" bestFit="1" customWidth="1"/>
    <col min="8" max="8" width="4.625" style="47" customWidth="1"/>
    <col min="9" max="9" width="12.5" style="47" customWidth="1"/>
    <col min="10" max="16384" width="9" style="47"/>
  </cols>
  <sheetData>
    <row r="1" spans="1:16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15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6"/>
      <c r="P2" s="76"/>
    </row>
    <row r="3" spans="1:16" x14ac:dyDescent="0.15">
      <c r="A3" s="75"/>
      <c r="B3" s="75"/>
      <c r="C3" s="75"/>
      <c r="D3" s="75"/>
      <c r="E3" s="75"/>
      <c r="F3" s="75"/>
      <c r="G3" s="75"/>
      <c r="H3" s="75"/>
      <c r="I3" s="75"/>
      <c r="J3" s="76"/>
      <c r="K3" s="76"/>
      <c r="L3" s="76"/>
      <c r="M3" s="76"/>
      <c r="N3" s="76"/>
      <c r="O3" s="76"/>
      <c r="P3" s="76"/>
    </row>
    <row r="4" spans="1:16" ht="14.25" thickBo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0.100000000000001" customHeight="1" thickBot="1" x14ac:dyDescent="0.2">
      <c r="A5" s="112" t="s">
        <v>35</v>
      </c>
      <c r="B5" s="113"/>
      <c r="C5" s="138" t="s">
        <v>41</v>
      </c>
      <c r="D5" s="139"/>
      <c r="E5" s="139"/>
      <c r="F5" s="139"/>
      <c r="G5" s="139"/>
      <c r="H5" s="139"/>
      <c r="I5" s="139"/>
      <c r="J5" s="138" t="s">
        <v>56</v>
      </c>
      <c r="K5" s="139"/>
      <c r="L5" s="139"/>
      <c r="M5" s="139"/>
      <c r="N5" s="139"/>
      <c r="O5" s="140"/>
      <c r="P5" s="141"/>
    </row>
    <row r="6" spans="1:16" ht="20.100000000000001" customHeight="1" x14ac:dyDescent="0.15">
      <c r="A6" s="114" t="s">
        <v>68</v>
      </c>
      <c r="B6" s="115"/>
      <c r="C6" s="99"/>
      <c r="D6" s="100"/>
      <c r="E6" s="100"/>
      <c r="F6" s="100"/>
      <c r="G6" s="100"/>
      <c r="H6" s="100"/>
      <c r="I6" s="101"/>
      <c r="J6" s="87" t="s">
        <v>69</v>
      </c>
      <c r="K6" s="88"/>
      <c r="L6" s="88"/>
      <c r="M6" s="88"/>
      <c r="N6" s="88"/>
      <c r="O6" s="88"/>
      <c r="P6" s="89"/>
    </row>
    <row r="7" spans="1:16" ht="20.100000000000001" customHeight="1" x14ac:dyDescent="0.15">
      <c r="A7" s="135" t="s">
        <v>36</v>
      </c>
      <c r="B7" s="127"/>
      <c r="C7" s="102"/>
      <c r="D7" s="103"/>
      <c r="E7" s="103"/>
      <c r="F7" s="103"/>
      <c r="G7" s="103"/>
      <c r="H7" s="103"/>
      <c r="I7" s="104"/>
      <c r="J7" s="90" t="s">
        <v>60</v>
      </c>
      <c r="K7" s="91"/>
      <c r="L7" s="91"/>
      <c r="M7" s="91"/>
      <c r="N7" s="91"/>
      <c r="O7" s="91"/>
      <c r="P7" s="92"/>
    </row>
    <row r="8" spans="1:16" ht="20.100000000000001" customHeight="1" x14ac:dyDescent="0.15">
      <c r="A8" s="136"/>
      <c r="B8" s="137"/>
      <c r="C8" s="148"/>
      <c r="D8" s="149"/>
      <c r="E8" s="149"/>
      <c r="F8" s="149"/>
      <c r="G8" s="149"/>
      <c r="H8" s="149"/>
      <c r="I8" s="150"/>
      <c r="J8" s="119"/>
      <c r="K8" s="120"/>
      <c r="L8" s="120"/>
      <c r="M8" s="120"/>
      <c r="N8" s="120"/>
      <c r="O8" s="120"/>
      <c r="P8" s="121"/>
    </row>
    <row r="9" spans="1:16" ht="20.100000000000001" customHeight="1" x14ac:dyDescent="0.15">
      <c r="A9" s="136"/>
      <c r="B9" s="137"/>
      <c r="C9" s="148"/>
      <c r="D9" s="149"/>
      <c r="E9" s="149"/>
      <c r="F9" s="149"/>
      <c r="G9" s="149"/>
      <c r="H9" s="149"/>
      <c r="I9" s="150"/>
      <c r="J9" s="119"/>
      <c r="K9" s="120"/>
      <c r="L9" s="120"/>
      <c r="M9" s="120"/>
      <c r="N9" s="120"/>
      <c r="O9" s="120"/>
      <c r="P9" s="121"/>
    </row>
    <row r="10" spans="1:16" ht="20.100000000000001" customHeight="1" x14ac:dyDescent="0.15">
      <c r="A10" s="128"/>
      <c r="B10" s="130"/>
      <c r="C10" s="151"/>
      <c r="D10" s="152"/>
      <c r="E10" s="152"/>
      <c r="F10" s="152"/>
      <c r="G10" s="152"/>
      <c r="H10" s="152"/>
      <c r="I10" s="153"/>
      <c r="J10" s="122"/>
      <c r="K10" s="123"/>
      <c r="L10" s="123"/>
      <c r="M10" s="123"/>
      <c r="N10" s="123"/>
      <c r="O10" s="123"/>
      <c r="P10" s="124"/>
    </row>
    <row r="11" spans="1:16" ht="20.100000000000001" customHeight="1" x14ac:dyDescent="0.15">
      <c r="A11" s="97" t="s">
        <v>37</v>
      </c>
      <c r="B11" s="98"/>
      <c r="C11" s="105"/>
      <c r="D11" s="105"/>
      <c r="E11" s="105"/>
      <c r="F11" s="105"/>
      <c r="G11" s="105"/>
      <c r="H11" s="105"/>
      <c r="I11" s="105"/>
      <c r="J11" s="93" t="s">
        <v>61</v>
      </c>
      <c r="K11" s="94"/>
      <c r="L11" s="94"/>
      <c r="M11" s="94"/>
      <c r="N11" s="94"/>
      <c r="O11" s="94"/>
      <c r="P11" s="95"/>
    </row>
    <row r="12" spans="1:16" x14ac:dyDescent="0.15">
      <c r="A12" s="135" t="s">
        <v>112</v>
      </c>
      <c r="B12" s="127"/>
      <c r="C12" s="133" t="s">
        <v>88</v>
      </c>
      <c r="D12" s="131"/>
      <c r="E12" s="154" t="s">
        <v>4</v>
      </c>
      <c r="F12" s="126"/>
      <c r="G12" s="126"/>
      <c r="H12" s="126"/>
      <c r="I12" s="127"/>
      <c r="J12" s="125" t="s">
        <v>104</v>
      </c>
      <c r="K12" s="126"/>
      <c r="L12" s="126"/>
      <c r="M12" s="126"/>
      <c r="N12" s="126"/>
      <c r="O12" s="126"/>
      <c r="P12" s="127"/>
    </row>
    <row r="13" spans="1:16" ht="20.25" customHeight="1" x14ac:dyDescent="0.15">
      <c r="A13" s="128"/>
      <c r="B13" s="130"/>
      <c r="C13" s="134"/>
      <c r="D13" s="132"/>
      <c r="E13" s="155"/>
      <c r="F13" s="129"/>
      <c r="G13" s="129"/>
      <c r="H13" s="129"/>
      <c r="I13" s="130"/>
      <c r="J13" s="128"/>
      <c r="K13" s="129"/>
      <c r="L13" s="129"/>
      <c r="M13" s="129"/>
      <c r="N13" s="129"/>
      <c r="O13" s="129"/>
      <c r="P13" s="130"/>
    </row>
    <row r="14" spans="1:16" ht="20.100000000000001" customHeight="1" x14ac:dyDescent="0.15">
      <c r="A14" s="97" t="s">
        <v>38</v>
      </c>
      <c r="B14" s="98"/>
      <c r="C14" s="56" t="s">
        <v>88</v>
      </c>
      <c r="D14" s="29"/>
      <c r="E14" s="61" t="s">
        <v>51</v>
      </c>
      <c r="F14" s="29"/>
      <c r="G14" s="61" t="s">
        <v>51</v>
      </c>
      <c r="H14" s="29"/>
      <c r="I14" s="48" t="s">
        <v>48</v>
      </c>
      <c r="J14" s="77" t="s">
        <v>105</v>
      </c>
      <c r="K14" s="78"/>
      <c r="L14" s="78"/>
      <c r="M14" s="78"/>
      <c r="N14" s="78"/>
      <c r="O14" s="78"/>
      <c r="P14" s="79"/>
    </row>
    <row r="15" spans="1:16" ht="20.100000000000001" customHeight="1" x14ac:dyDescent="0.15">
      <c r="A15" s="106" t="s">
        <v>39</v>
      </c>
      <c r="B15" s="108"/>
      <c r="C15" s="56" t="s">
        <v>88</v>
      </c>
      <c r="D15" s="29"/>
      <c r="E15" s="61" t="s">
        <v>51</v>
      </c>
      <c r="F15" s="29"/>
      <c r="G15" s="61" t="s">
        <v>51</v>
      </c>
      <c r="H15" s="46"/>
      <c r="I15" s="48" t="s">
        <v>49</v>
      </c>
      <c r="J15" s="116"/>
      <c r="K15" s="117"/>
      <c r="L15" s="117"/>
      <c r="M15" s="117"/>
      <c r="N15" s="117"/>
      <c r="O15" s="117"/>
      <c r="P15" s="118"/>
    </row>
    <row r="16" spans="1:16" ht="27" customHeight="1" x14ac:dyDescent="0.15">
      <c r="A16" s="135" t="s">
        <v>19</v>
      </c>
      <c r="B16" s="127"/>
      <c r="C16" s="54" t="str">
        <f>C15</f>
        <v>令和</v>
      </c>
      <c r="D16" s="46"/>
      <c r="E16" s="55" t="s">
        <v>107</v>
      </c>
      <c r="F16" s="46"/>
      <c r="G16" s="55" t="s">
        <v>42</v>
      </c>
      <c r="H16" s="46"/>
      <c r="I16" s="60" t="s">
        <v>43</v>
      </c>
      <c r="J16" s="125" t="s">
        <v>106</v>
      </c>
      <c r="K16" s="126"/>
      <c r="L16" s="126"/>
      <c r="M16" s="126"/>
      <c r="N16" s="126"/>
      <c r="O16" s="126"/>
      <c r="P16" s="127"/>
    </row>
    <row r="17" spans="1:16" ht="20.100000000000001" customHeight="1" x14ac:dyDescent="0.15">
      <c r="A17" s="106" t="s">
        <v>40</v>
      </c>
      <c r="B17" s="109"/>
      <c r="C17" s="110" t="s">
        <v>77</v>
      </c>
      <c r="D17" s="111"/>
      <c r="E17" s="111"/>
      <c r="F17" s="111"/>
      <c r="G17" s="111"/>
      <c r="H17" s="111"/>
      <c r="I17" s="111"/>
      <c r="J17" s="106" t="s">
        <v>57</v>
      </c>
      <c r="K17" s="107"/>
      <c r="L17" s="107"/>
      <c r="M17" s="107"/>
      <c r="N17" s="107"/>
      <c r="O17" s="107"/>
      <c r="P17" s="108"/>
    </row>
    <row r="18" spans="1:16" ht="20.100000000000001" customHeight="1" x14ac:dyDescent="0.15">
      <c r="A18" s="142" t="s">
        <v>50</v>
      </c>
      <c r="B18" s="62" t="s">
        <v>93</v>
      </c>
      <c r="C18" s="50" t="s">
        <v>44</v>
      </c>
      <c r="D18" s="96"/>
      <c r="E18" s="96"/>
      <c r="F18" s="96"/>
      <c r="G18" s="96"/>
      <c r="H18" s="96"/>
      <c r="I18" s="48" t="s">
        <v>13</v>
      </c>
      <c r="J18" s="77" t="s">
        <v>62</v>
      </c>
      <c r="K18" s="78"/>
      <c r="L18" s="78"/>
      <c r="M18" s="78"/>
      <c r="N18" s="78"/>
      <c r="O18" s="78"/>
      <c r="P18" s="79"/>
    </row>
    <row r="19" spans="1:16" ht="20.100000000000001" customHeight="1" x14ac:dyDescent="0.15">
      <c r="A19" s="142"/>
      <c r="B19" s="62" t="s">
        <v>94</v>
      </c>
      <c r="C19" s="50" t="s">
        <v>45</v>
      </c>
      <c r="D19" s="96"/>
      <c r="E19" s="96"/>
      <c r="F19" s="96"/>
      <c r="G19" s="96"/>
      <c r="H19" s="96"/>
      <c r="I19" s="48" t="s">
        <v>13</v>
      </c>
      <c r="J19" s="80"/>
      <c r="K19" s="81"/>
      <c r="L19" s="81"/>
      <c r="M19" s="81"/>
      <c r="N19" s="81"/>
      <c r="O19" s="81"/>
      <c r="P19" s="82"/>
    </row>
    <row r="20" spans="1:16" ht="20.100000000000001" customHeight="1" x14ac:dyDescent="0.15">
      <c r="A20" s="142"/>
      <c r="B20" s="62" t="s">
        <v>95</v>
      </c>
      <c r="C20" s="50" t="s">
        <v>46</v>
      </c>
      <c r="D20" s="96"/>
      <c r="E20" s="96"/>
      <c r="F20" s="96"/>
      <c r="G20" s="96"/>
      <c r="H20" s="96"/>
      <c r="I20" s="48" t="s">
        <v>13</v>
      </c>
      <c r="J20" s="80"/>
      <c r="K20" s="81"/>
      <c r="L20" s="81"/>
      <c r="M20" s="81"/>
      <c r="N20" s="81"/>
      <c r="O20" s="81"/>
      <c r="P20" s="82"/>
    </row>
    <row r="21" spans="1:16" ht="20.100000000000001" customHeight="1" x14ac:dyDescent="0.15">
      <c r="A21" s="142"/>
      <c r="B21" s="62" t="s">
        <v>98</v>
      </c>
      <c r="C21" s="50" t="s">
        <v>87</v>
      </c>
      <c r="D21" s="96"/>
      <c r="E21" s="96"/>
      <c r="F21" s="96"/>
      <c r="G21" s="96"/>
      <c r="H21" s="96"/>
      <c r="I21" s="48" t="s">
        <v>13</v>
      </c>
      <c r="J21" s="80"/>
      <c r="K21" s="81"/>
      <c r="L21" s="81"/>
      <c r="M21" s="81"/>
      <c r="N21" s="81"/>
      <c r="O21" s="81"/>
      <c r="P21" s="82"/>
    </row>
    <row r="22" spans="1:16" ht="20.100000000000001" customHeight="1" x14ac:dyDescent="0.15">
      <c r="A22" s="143"/>
      <c r="B22" s="62" t="s">
        <v>96</v>
      </c>
      <c r="C22" s="50" t="s">
        <v>18</v>
      </c>
      <c r="D22" s="96"/>
      <c r="E22" s="96"/>
      <c r="F22" s="96"/>
      <c r="G22" s="96"/>
      <c r="H22" s="96"/>
      <c r="I22" s="48" t="s">
        <v>13</v>
      </c>
      <c r="J22" s="80"/>
      <c r="K22" s="81"/>
      <c r="L22" s="81"/>
      <c r="M22" s="81"/>
      <c r="N22" s="81"/>
      <c r="O22" s="81"/>
      <c r="P22" s="82"/>
    </row>
    <row r="23" spans="1:16" ht="20.100000000000001" customHeight="1" x14ac:dyDescent="0.15">
      <c r="A23" s="143"/>
      <c r="B23" s="62" t="s">
        <v>97</v>
      </c>
      <c r="C23" s="50" t="s">
        <v>83</v>
      </c>
      <c r="D23" s="145"/>
      <c r="E23" s="146"/>
      <c r="F23" s="146"/>
      <c r="G23" s="146"/>
      <c r="H23" s="147"/>
      <c r="I23" s="48" t="s">
        <v>13</v>
      </c>
      <c r="J23" s="80"/>
      <c r="K23" s="81"/>
      <c r="L23" s="81"/>
      <c r="M23" s="81"/>
      <c r="N23" s="81"/>
      <c r="O23" s="81"/>
      <c r="P23" s="82"/>
    </row>
    <row r="24" spans="1:16" ht="20.100000000000001" customHeight="1" thickBot="1" x14ac:dyDescent="0.2">
      <c r="A24" s="144"/>
      <c r="B24" s="52" t="s">
        <v>17</v>
      </c>
      <c r="C24" s="51" t="s">
        <v>85</v>
      </c>
      <c r="D24" s="86">
        <f>SUM(D18:H23)</f>
        <v>0</v>
      </c>
      <c r="E24" s="86"/>
      <c r="F24" s="86"/>
      <c r="G24" s="86"/>
      <c r="H24" s="86"/>
      <c r="I24" s="49" t="s">
        <v>13</v>
      </c>
      <c r="J24" s="83"/>
      <c r="K24" s="84"/>
      <c r="L24" s="84"/>
      <c r="M24" s="84"/>
      <c r="N24" s="84"/>
      <c r="O24" s="84"/>
      <c r="P24" s="85"/>
    </row>
    <row r="25" spans="1:16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15">
      <c r="A26" s="63" t="s">
        <v>58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15">
      <c r="A27" s="53" t="s">
        <v>59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</sheetData>
  <sheetProtection selectLockedCells="1"/>
  <mergeCells count="41">
    <mergeCell ref="A16:B16"/>
    <mergeCell ref="J5:P5"/>
    <mergeCell ref="A18:A24"/>
    <mergeCell ref="C5:I5"/>
    <mergeCell ref="D18:H18"/>
    <mergeCell ref="D19:H19"/>
    <mergeCell ref="D20:H20"/>
    <mergeCell ref="A15:B15"/>
    <mergeCell ref="D22:H22"/>
    <mergeCell ref="D23:H23"/>
    <mergeCell ref="C8:I8"/>
    <mergeCell ref="C9:I9"/>
    <mergeCell ref="C10:I10"/>
    <mergeCell ref="A12:B13"/>
    <mergeCell ref="E12:I13"/>
    <mergeCell ref="J16:P16"/>
    <mergeCell ref="A11:B11"/>
    <mergeCell ref="J14:P15"/>
    <mergeCell ref="J8:P8"/>
    <mergeCell ref="J9:P9"/>
    <mergeCell ref="J10:P10"/>
    <mergeCell ref="J12:P13"/>
    <mergeCell ref="D12:D13"/>
    <mergeCell ref="C12:C13"/>
    <mergeCell ref="A7:B10"/>
    <mergeCell ref="A2:P3"/>
    <mergeCell ref="J18:P24"/>
    <mergeCell ref="D24:H24"/>
    <mergeCell ref="J6:P6"/>
    <mergeCell ref="J7:P7"/>
    <mergeCell ref="J11:P11"/>
    <mergeCell ref="D21:H21"/>
    <mergeCell ref="A14:B14"/>
    <mergeCell ref="C6:I6"/>
    <mergeCell ref="C7:I7"/>
    <mergeCell ref="C11:I11"/>
    <mergeCell ref="J17:P17"/>
    <mergeCell ref="A17:B17"/>
    <mergeCell ref="C17:I17"/>
    <mergeCell ref="A5:B5"/>
    <mergeCell ref="A6:B6"/>
  </mergeCells>
  <phoneticPr fontId="2"/>
  <dataValidations count="3">
    <dataValidation type="list" allowBlank="1" showInputMessage="1" showErrorMessage="1" sqref="C17:I17">
      <formula1>"申告,修正,更正,決定"</formula1>
    </dataValidation>
    <dataValidation allowBlank="1" showInputMessage="1" showErrorMessage="1" sqref="C6:C11 D14:D16 F14:F16 D18:H23 D11:I11 D6:I7 D12 H14:H16"/>
    <dataValidation type="list" allowBlank="1" showInputMessage="1" showErrorMessage="1" sqref="C12 C14:C15">
      <formula1>"平成,令和"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view="pageBreakPreview" zoomScaleNormal="100" zoomScaleSheetLayoutView="100" workbookViewId="0"/>
  </sheetViews>
  <sheetFormatPr defaultRowHeight="13.5" x14ac:dyDescent="0.15"/>
  <cols>
    <col min="1" max="1" width="2" style="40" customWidth="1"/>
    <col min="2" max="2" width="7.625" style="40" customWidth="1"/>
    <col min="3" max="3" width="6.875" style="40" customWidth="1"/>
    <col min="4" max="4" width="3.625" style="40" customWidth="1"/>
    <col min="5" max="15" width="2.875" style="40" customWidth="1"/>
    <col min="16" max="17" width="1.625" style="40" customWidth="1"/>
    <col min="18" max="18" width="7.625" style="40" customWidth="1"/>
    <col min="19" max="19" width="6.875" style="40" customWidth="1"/>
    <col min="20" max="20" width="3.625" style="40" customWidth="1"/>
    <col min="21" max="31" width="2.875" style="40" customWidth="1"/>
    <col min="32" max="33" width="1.625" style="40" customWidth="1"/>
    <col min="34" max="34" width="7.625" style="40" customWidth="1"/>
    <col min="35" max="35" width="6.875" style="40" customWidth="1"/>
    <col min="36" max="36" width="3.625" style="40" customWidth="1"/>
    <col min="37" max="47" width="2.875" style="40" customWidth="1"/>
    <col min="48" max="48" width="1.625" style="40" customWidth="1"/>
    <col min="49" max="16384" width="9" style="40"/>
  </cols>
  <sheetData>
    <row r="1" spans="1:50" ht="9" customHeight="1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50" ht="9.75" customHeight="1" x14ac:dyDescent="0.15">
      <c r="A2" s="9"/>
      <c r="B2" s="4" t="s">
        <v>0</v>
      </c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  <c r="Q2" s="9"/>
      <c r="R2" s="4" t="s">
        <v>0</v>
      </c>
      <c r="S2" s="41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8"/>
      <c r="AG2" s="9"/>
      <c r="AH2" s="4" t="s">
        <v>0</v>
      </c>
      <c r="AI2" s="41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8"/>
    </row>
    <row r="3" spans="1:50" ht="15.75" customHeight="1" x14ac:dyDescent="0.15">
      <c r="A3" s="9"/>
      <c r="B3" s="5">
        <v>442011</v>
      </c>
      <c r="C3" s="38"/>
      <c r="D3" s="272" t="s">
        <v>75</v>
      </c>
      <c r="E3" s="218"/>
      <c r="G3" s="39"/>
      <c r="H3" s="39"/>
      <c r="I3" s="39"/>
      <c r="J3" s="39"/>
      <c r="K3" s="39"/>
      <c r="L3" s="39"/>
      <c r="M3" s="39"/>
      <c r="N3" s="39"/>
      <c r="O3" s="39"/>
      <c r="P3" s="8"/>
      <c r="Q3" s="9"/>
      <c r="R3" s="5">
        <v>442011</v>
      </c>
      <c r="S3" s="38"/>
      <c r="T3" s="272" t="s">
        <v>75</v>
      </c>
      <c r="U3" s="218"/>
      <c r="W3" s="39"/>
      <c r="X3" s="39"/>
      <c r="Y3" s="39"/>
      <c r="Z3" s="39"/>
      <c r="AA3" s="39"/>
      <c r="AB3" s="39"/>
      <c r="AC3" s="39"/>
      <c r="AD3" s="39"/>
      <c r="AE3" s="39"/>
      <c r="AF3" s="8"/>
      <c r="AG3" s="9"/>
      <c r="AH3" s="5">
        <v>442011</v>
      </c>
      <c r="AI3" s="38"/>
      <c r="AJ3" s="272" t="s">
        <v>75</v>
      </c>
      <c r="AK3" s="218"/>
      <c r="AM3" s="39"/>
      <c r="AN3" s="39"/>
      <c r="AO3" s="39"/>
      <c r="AP3" s="39"/>
      <c r="AQ3" s="39"/>
      <c r="AR3" s="39"/>
      <c r="AS3" s="39"/>
      <c r="AT3" s="39"/>
      <c r="AU3" s="39"/>
      <c r="AV3" s="8"/>
    </row>
    <row r="4" spans="1:50" ht="17.25" customHeight="1" x14ac:dyDescent="0.15">
      <c r="A4" s="9"/>
      <c r="B4" s="5" t="s">
        <v>22</v>
      </c>
      <c r="C4" s="39" t="s">
        <v>1</v>
      </c>
      <c r="D4" s="273">
        <v>1</v>
      </c>
      <c r="E4" s="274"/>
      <c r="F4" s="277" t="s">
        <v>74</v>
      </c>
      <c r="G4" s="278"/>
      <c r="H4" s="278"/>
      <c r="I4" s="278"/>
      <c r="J4" s="278"/>
      <c r="K4" s="278"/>
      <c r="L4" s="278"/>
      <c r="M4" s="278"/>
      <c r="N4" s="278"/>
      <c r="O4" s="278"/>
      <c r="P4" s="8"/>
      <c r="Q4" s="9"/>
      <c r="R4" s="5" t="s">
        <v>22</v>
      </c>
      <c r="S4" s="39" t="s">
        <v>1</v>
      </c>
      <c r="T4" s="273">
        <v>1</v>
      </c>
      <c r="U4" s="274"/>
      <c r="V4" s="277" t="s">
        <v>73</v>
      </c>
      <c r="W4" s="278"/>
      <c r="X4" s="278"/>
      <c r="Y4" s="278"/>
      <c r="Z4" s="278"/>
      <c r="AA4" s="278"/>
      <c r="AB4" s="278"/>
      <c r="AC4" s="278"/>
      <c r="AD4" s="278"/>
      <c r="AE4" s="278"/>
      <c r="AF4" s="8"/>
      <c r="AG4" s="9"/>
      <c r="AH4" s="5" t="s">
        <v>22</v>
      </c>
      <c r="AI4" s="39" t="s">
        <v>1</v>
      </c>
      <c r="AJ4" s="273">
        <v>1</v>
      </c>
      <c r="AK4" s="274"/>
      <c r="AL4" s="284" t="s">
        <v>109</v>
      </c>
      <c r="AM4" s="120"/>
      <c r="AN4" s="120"/>
      <c r="AO4" s="120"/>
      <c r="AP4" s="120"/>
      <c r="AQ4" s="120"/>
      <c r="AR4" s="120"/>
      <c r="AS4" s="120"/>
      <c r="AT4" s="120"/>
      <c r="AU4" s="120"/>
      <c r="AV4" s="8"/>
    </row>
    <row r="5" spans="1:50" ht="17.25" customHeight="1" thickBot="1" x14ac:dyDescent="0.2">
      <c r="A5" s="9"/>
      <c r="B5" s="32" t="s">
        <v>22</v>
      </c>
      <c r="C5" s="43" t="s">
        <v>2</v>
      </c>
      <c r="D5" s="275"/>
      <c r="E5" s="276"/>
      <c r="F5" s="279"/>
      <c r="G5" s="280"/>
      <c r="H5" s="280"/>
      <c r="I5" s="280"/>
      <c r="J5" s="280"/>
      <c r="K5" s="280"/>
      <c r="L5" s="280"/>
      <c r="M5" s="280"/>
      <c r="N5" s="280"/>
      <c r="O5" s="280"/>
      <c r="P5" s="8"/>
      <c r="Q5" s="9"/>
      <c r="R5" s="32" t="s">
        <v>22</v>
      </c>
      <c r="S5" s="43" t="s">
        <v>2</v>
      </c>
      <c r="T5" s="275"/>
      <c r="U5" s="276"/>
      <c r="V5" s="279"/>
      <c r="W5" s="280"/>
      <c r="X5" s="280"/>
      <c r="Y5" s="280"/>
      <c r="Z5" s="280"/>
      <c r="AA5" s="280"/>
      <c r="AB5" s="280"/>
      <c r="AC5" s="280"/>
      <c r="AD5" s="280"/>
      <c r="AE5" s="280"/>
      <c r="AF5" s="8"/>
      <c r="AG5" s="9"/>
      <c r="AH5" s="32" t="s">
        <v>22</v>
      </c>
      <c r="AI5" s="43" t="s">
        <v>2</v>
      </c>
      <c r="AJ5" s="275"/>
      <c r="AK5" s="276"/>
      <c r="AL5" s="285"/>
      <c r="AM5" s="286"/>
      <c r="AN5" s="286"/>
      <c r="AO5" s="286"/>
      <c r="AP5" s="286"/>
      <c r="AQ5" s="286"/>
      <c r="AR5" s="286"/>
      <c r="AS5" s="286"/>
      <c r="AT5" s="286"/>
      <c r="AU5" s="286"/>
      <c r="AV5" s="8"/>
    </row>
    <row r="6" spans="1:50" ht="7.5" customHeight="1" x14ac:dyDescent="0.15">
      <c r="A6" s="9"/>
      <c r="B6" s="211" t="s">
        <v>20</v>
      </c>
      <c r="C6" s="212"/>
      <c r="D6" s="213"/>
      <c r="E6" s="213"/>
      <c r="F6" s="213"/>
      <c r="G6" s="213" t="s">
        <v>71</v>
      </c>
      <c r="H6" s="214"/>
      <c r="I6" s="214"/>
      <c r="J6" s="214"/>
      <c r="K6" s="214"/>
      <c r="L6" s="214"/>
      <c r="M6" s="214"/>
      <c r="N6" s="214"/>
      <c r="O6" s="215"/>
      <c r="P6" s="6"/>
      <c r="Q6" s="7"/>
      <c r="R6" s="211" t="s">
        <v>20</v>
      </c>
      <c r="S6" s="212"/>
      <c r="T6" s="213"/>
      <c r="U6" s="213"/>
      <c r="V6" s="213"/>
      <c r="W6" s="213" t="s">
        <v>71</v>
      </c>
      <c r="X6" s="214"/>
      <c r="Y6" s="214"/>
      <c r="Z6" s="214"/>
      <c r="AA6" s="214"/>
      <c r="AB6" s="214"/>
      <c r="AC6" s="214"/>
      <c r="AD6" s="214"/>
      <c r="AE6" s="215"/>
      <c r="AF6" s="6"/>
      <c r="AG6" s="7"/>
      <c r="AH6" s="211" t="s">
        <v>20</v>
      </c>
      <c r="AI6" s="212"/>
      <c r="AJ6" s="213"/>
      <c r="AK6" s="213"/>
      <c r="AL6" s="213"/>
      <c r="AM6" s="213" t="s">
        <v>71</v>
      </c>
      <c r="AN6" s="214"/>
      <c r="AO6" s="214"/>
      <c r="AP6" s="214"/>
      <c r="AQ6" s="214"/>
      <c r="AR6" s="214"/>
      <c r="AS6" s="214"/>
      <c r="AT6" s="214"/>
      <c r="AU6" s="215"/>
      <c r="AV6" s="8"/>
    </row>
    <row r="7" spans="1:50" x14ac:dyDescent="0.15">
      <c r="A7" s="9"/>
      <c r="B7" s="216" t="s">
        <v>70</v>
      </c>
      <c r="C7" s="217"/>
      <c r="D7" s="217"/>
      <c r="E7" s="217"/>
      <c r="F7" s="218"/>
      <c r="G7" s="210" t="s">
        <v>3</v>
      </c>
      <c r="H7" s="219"/>
      <c r="I7" s="219"/>
      <c r="J7" s="219"/>
      <c r="K7" s="219"/>
      <c r="L7" s="219"/>
      <c r="M7" s="219"/>
      <c r="N7" s="219"/>
      <c r="O7" s="220"/>
      <c r="P7" s="8"/>
      <c r="Q7" s="9"/>
      <c r="R7" s="216" t="s">
        <v>70</v>
      </c>
      <c r="S7" s="217"/>
      <c r="T7" s="217"/>
      <c r="U7" s="217"/>
      <c r="V7" s="218"/>
      <c r="W7" s="210" t="s">
        <v>3</v>
      </c>
      <c r="X7" s="219"/>
      <c r="Y7" s="219"/>
      <c r="Z7" s="219"/>
      <c r="AA7" s="219"/>
      <c r="AB7" s="219"/>
      <c r="AC7" s="219"/>
      <c r="AD7" s="219"/>
      <c r="AE7" s="220"/>
      <c r="AF7" s="8"/>
      <c r="AG7" s="9"/>
      <c r="AH7" s="216" t="s">
        <v>70</v>
      </c>
      <c r="AI7" s="217"/>
      <c r="AJ7" s="217"/>
      <c r="AK7" s="217"/>
      <c r="AL7" s="218"/>
      <c r="AM7" s="210" t="s">
        <v>3</v>
      </c>
      <c r="AN7" s="219"/>
      <c r="AO7" s="219"/>
      <c r="AP7" s="219"/>
      <c r="AQ7" s="219"/>
      <c r="AR7" s="219"/>
      <c r="AS7" s="219"/>
      <c r="AT7" s="219"/>
      <c r="AU7" s="220"/>
      <c r="AV7" s="8"/>
    </row>
    <row r="8" spans="1:50" x14ac:dyDescent="0.15">
      <c r="A8" s="9"/>
      <c r="B8" s="281" t="s">
        <v>78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8"/>
      <c r="Q8" s="9"/>
      <c r="R8" s="281" t="s">
        <v>78</v>
      </c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3"/>
      <c r="AF8" s="8"/>
      <c r="AG8" s="9"/>
      <c r="AH8" s="281" t="s">
        <v>78</v>
      </c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3"/>
      <c r="AV8" s="8"/>
    </row>
    <row r="9" spans="1:50" ht="8.25" customHeight="1" x14ac:dyDescent="0.15">
      <c r="A9" s="9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8"/>
      <c r="Q9" s="9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8"/>
      <c r="AG9" s="9"/>
      <c r="AH9" s="5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8"/>
    </row>
    <row r="10" spans="1:50" ht="20.25" customHeight="1" x14ac:dyDescent="0.15">
      <c r="A10" s="9"/>
      <c r="B10" s="136" t="str">
        <f>IF(ISBLANK(入力シート!C7),"",入力シート!C7)</f>
        <v/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137"/>
      <c r="P10" s="8"/>
      <c r="Q10" s="9"/>
      <c r="R10" s="136" t="str">
        <f t="shared" ref="R10:R12" si="0">IF(ISBLANK(B10),"",B10)</f>
        <v/>
      </c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137"/>
      <c r="AF10" s="8"/>
      <c r="AG10" s="9"/>
      <c r="AH10" s="136" t="str">
        <f t="shared" ref="AH10:AH12" si="1">IF(ISBLANK(R10),"",R10)</f>
        <v/>
      </c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137"/>
      <c r="AV10" s="8"/>
    </row>
    <row r="11" spans="1:50" ht="20.25" customHeight="1" x14ac:dyDescent="0.15">
      <c r="A11" s="9"/>
      <c r="B11" s="261" t="str">
        <f>IF(ISBLANK(入力シート!C8),"",入力シート!C8)</f>
        <v/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8"/>
      <c r="Q11" s="9"/>
      <c r="R11" s="261" t="str">
        <f t="shared" si="0"/>
        <v/>
      </c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3"/>
      <c r="AF11" s="8"/>
      <c r="AG11" s="9"/>
      <c r="AH11" s="261" t="str">
        <f t="shared" si="1"/>
        <v/>
      </c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3"/>
      <c r="AV11" s="8"/>
    </row>
    <row r="12" spans="1:50" ht="20.25" customHeight="1" x14ac:dyDescent="0.15">
      <c r="A12" s="9"/>
      <c r="B12" s="261" t="str">
        <f>IF(ISBLANK(入力シート!C9),"",入力シート!C9)</f>
        <v/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3"/>
      <c r="P12" s="8"/>
      <c r="Q12" s="9"/>
      <c r="R12" s="261" t="str">
        <f t="shared" si="0"/>
        <v/>
      </c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3"/>
      <c r="AF12" s="8"/>
      <c r="AG12" s="9"/>
      <c r="AH12" s="261" t="str">
        <f t="shared" si="1"/>
        <v/>
      </c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3"/>
      <c r="AV12" s="8"/>
    </row>
    <row r="13" spans="1:50" ht="20.25" customHeight="1" x14ac:dyDescent="0.15">
      <c r="A13" s="9"/>
      <c r="B13" s="261" t="str">
        <f>IF(ISBLANK(入力シート!C10),"",入力シート!C10)</f>
        <v/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8"/>
      <c r="Q13" s="9"/>
      <c r="R13" s="261" t="str">
        <f>IF(ISBLANK(B13),"",B13)</f>
        <v/>
      </c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3"/>
      <c r="AF13" s="8"/>
      <c r="AG13" s="9"/>
      <c r="AH13" s="261" t="str">
        <f>IF(ISBLANK(R13),"",R13)</f>
        <v/>
      </c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3"/>
      <c r="AV13" s="8"/>
    </row>
    <row r="14" spans="1:50" ht="14.25" customHeight="1" x14ac:dyDescent="0.15">
      <c r="A14" s="9"/>
      <c r="B14" s="162" t="str">
        <f>IF(ISBLANK(入力シート!C11),"",入力シート!C11)</f>
        <v/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1"/>
      <c r="P14" s="8"/>
      <c r="Q14" s="9"/>
      <c r="R14" s="162" t="str">
        <f>B14</f>
        <v/>
      </c>
      <c r="S14" s="163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1"/>
      <c r="AF14" s="8"/>
      <c r="AG14" s="9"/>
      <c r="AH14" s="162" t="str">
        <f>B14</f>
        <v/>
      </c>
      <c r="AI14" s="163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1"/>
      <c r="AV14" s="8"/>
    </row>
    <row r="15" spans="1:50" ht="20.25" customHeight="1" x14ac:dyDescent="0.15">
      <c r="A15" s="9"/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1"/>
      <c r="P15" s="8"/>
      <c r="Q15" s="9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1"/>
      <c r="AF15" s="8"/>
      <c r="AG15" s="9"/>
      <c r="AH15" s="1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"/>
      <c r="AV15" s="8"/>
    </row>
    <row r="16" spans="1:50" ht="20.25" customHeight="1" x14ac:dyDescent="0.15">
      <c r="A16" s="9"/>
      <c r="B16" s="16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1"/>
      <c r="P16" s="8"/>
      <c r="Q16" s="9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1"/>
      <c r="AF16" s="8"/>
      <c r="AG16" s="9"/>
      <c r="AH16" s="119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"/>
      <c r="AV16" s="8"/>
      <c r="AX16" s="39"/>
    </row>
    <row r="17" spans="1:48" ht="15" customHeight="1" x14ac:dyDescent="0.15">
      <c r="A17" s="9"/>
      <c r="B17" s="10"/>
      <c r="C17" s="39"/>
      <c r="D17" s="39"/>
      <c r="E17" s="39"/>
      <c r="F17" s="39"/>
      <c r="G17" s="39"/>
      <c r="H17" s="39"/>
      <c r="I17" s="39"/>
      <c r="J17" s="12"/>
      <c r="K17" s="39"/>
      <c r="L17" s="39"/>
      <c r="M17" s="12"/>
      <c r="N17" s="12" t="s">
        <v>72</v>
      </c>
      <c r="O17" s="11"/>
      <c r="P17" s="8"/>
      <c r="Q17" s="9"/>
      <c r="R17" s="10"/>
      <c r="S17" s="39"/>
      <c r="T17" s="39"/>
      <c r="U17" s="39"/>
      <c r="V17" s="39"/>
      <c r="W17" s="39"/>
      <c r="X17" s="39"/>
      <c r="Y17" s="39"/>
      <c r="Z17" s="12"/>
      <c r="AA17" s="39"/>
      <c r="AB17" s="39"/>
      <c r="AC17" s="12"/>
      <c r="AD17" s="12" t="s">
        <v>72</v>
      </c>
      <c r="AE17" s="11"/>
      <c r="AF17" s="8"/>
      <c r="AG17" s="9"/>
      <c r="AH17" s="10"/>
      <c r="AI17" s="39"/>
      <c r="AJ17" s="39"/>
      <c r="AK17" s="39"/>
      <c r="AL17" s="39"/>
      <c r="AM17" s="39"/>
      <c r="AN17" s="39"/>
      <c r="AO17" s="39"/>
      <c r="AP17" s="12"/>
      <c r="AQ17" s="39"/>
      <c r="AR17" s="39"/>
      <c r="AS17" s="12"/>
      <c r="AT17" s="12" t="s">
        <v>72</v>
      </c>
      <c r="AU17" s="11"/>
      <c r="AV17" s="8"/>
    </row>
    <row r="18" spans="1:48" ht="9" customHeight="1" x14ac:dyDescent="0.15">
      <c r="A18" s="9"/>
      <c r="B18" s="10"/>
      <c r="C18" s="39"/>
      <c r="D18" s="39"/>
      <c r="E18" s="39"/>
      <c r="F18" s="39"/>
      <c r="G18" s="39"/>
      <c r="H18" s="39"/>
      <c r="I18" s="39"/>
      <c r="J18" s="39"/>
      <c r="K18" s="38"/>
      <c r="L18" s="39"/>
      <c r="M18" s="39"/>
      <c r="N18" s="39"/>
      <c r="O18" s="11"/>
      <c r="P18" s="8"/>
      <c r="Q18" s="9"/>
      <c r="R18" s="10"/>
      <c r="S18" s="39"/>
      <c r="T18" s="39"/>
      <c r="U18" s="39"/>
      <c r="V18" s="39"/>
      <c r="W18" s="39"/>
      <c r="X18" s="39"/>
      <c r="Y18" s="39"/>
      <c r="Z18" s="39"/>
      <c r="AA18" s="38"/>
      <c r="AB18" s="39"/>
      <c r="AC18" s="39"/>
      <c r="AD18" s="39"/>
      <c r="AE18" s="11"/>
      <c r="AF18" s="8"/>
      <c r="AG18" s="9"/>
      <c r="AH18" s="10"/>
      <c r="AI18" s="39"/>
      <c r="AJ18" s="39"/>
      <c r="AK18" s="39"/>
      <c r="AL18" s="39"/>
      <c r="AM18" s="39"/>
      <c r="AN18" s="39"/>
      <c r="AO18" s="39"/>
      <c r="AP18" s="39"/>
      <c r="AQ18" s="38"/>
      <c r="AR18" s="39"/>
      <c r="AS18" s="39"/>
      <c r="AT18" s="39"/>
      <c r="AU18" s="11"/>
      <c r="AV18" s="8"/>
    </row>
    <row r="19" spans="1:48" ht="7.5" customHeight="1" x14ac:dyDescent="0.15">
      <c r="A19" s="9"/>
      <c r="B19" s="178" t="s">
        <v>64</v>
      </c>
      <c r="C19" s="179"/>
      <c r="D19" s="164" t="s">
        <v>5</v>
      </c>
      <c r="E19" s="164"/>
      <c r="F19" s="164"/>
      <c r="G19" s="164"/>
      <c r="H19" s="164"/>
      <c r="I19" s="164"/>
      <c r="J19" s="164"/>
      <c r="K19" s="164"/>
      <c r="L19" s="164" t="s">
        <v>63</v>
      </c>
      <c r="M19" s="164"/>
      <c r="N19" s="164"/>
      <c r="O19" s="165"/>
      <c r="P19" s="13"/>
      <c r="Q19" s="14"/>
      <c r="R19" s="178" t="s">
        <v>64</v>
      </c>
      <c r="S19" s="179"/>
      <c r="T19" s="164" t="s">
        <v>5</v>
      </c>
      <c r="U19" s="164"/>
      <c r="V19" s="164"/>
      <c r="W19" s="164"/>
      <c r="X19" s="164"/>
      <c r="Y19" s="164"/>
      <c r="Z19" s="164"/>
      <c r="AA19" s="164"/>
      <c r="AB19" s="164" t="s">
        <v>63</v>
      </c>
      <c r="AC19" s="164"/>
      <c r="AD19" s="164"/>
      <c r="AE19" s="165"/>
      <c r="AF19" s="13"/>
      <c r="AG19" s="14"/>
      <c r="AH19" s="178" t="s">
        <v>64</v>
      </c>
      <c r="AI19" s="179"/>
      <c r="AJ19" s="164" t="s">
        <v>5</v>
      </c>
      <c r="AK19" s="164"/>
      <c r="AL19" s="164"/>
      <c r="AM19" s="164"/>
      <c r="AN19" s="164"/>
      <c r="AO19" s="164"/>
      <c r="AP19" s="164"/>
      <c r="AQ19" s="164"/>
      <c r="AR19" s="164" t="s">
        <v>63</v>
      </c>
      <c r="AS19" s="164"/>
      <c r="AT19" s="164"/>
      <c r="AU19" s="165"/>
      <c r="AV19" s="8"/>
    </row>
    <row r="20" spans="1:48" x14ac:dyDescent="0.15">
      <c r="A20" s="9"/>
      <c r="B20" s="238" t="str">
        <f>IF(入力シート!C12="平成","H","R")&amp;IF(ISBLANK(入力シート!D12),"",入力シート!D12)</f>
        <v>R</v>
      </c>
      <c r="C20" s="158"/>
      <c r="D20" s="156"/>
      <c r="E20" s="157"/>
      <c r="F20" s="157"/>
      <c r="G20" s="157"/>
      <c r="H20" s="157"/>
      <c r="I20" s="157"/>
      <c r="J20" s="157"/>
      <c r="K20" s="158"/>
      <c r="L20" s="156" t="str">
        <f>IF(ISBLANK(入力シート!C6),"",入力シート!C6)</f>
        <v/>
      </c>
      <c r="M20" s="157"/>
      <c r="N20" s="157"/>
      <c r="O20" s="184"/>
      <c r="P20" s="175" t="s">
        <v>26</v>
      </c>
      <c r="Q20" s="176"/>
      <c r="R20" s="238" t="str">
        <f>B20</f>
        <v>R</v>
      </c>
      <c r="S20" s="158"/>
      <c r="T20" s="156"/>
      <c r="U20" s="157"/>
      <c r="V20" s="157"/>
      <c r="W20" s="157"/>
      <c r="X20" s="157"/>
      <c r="Y20" s="157"/>
      <c r="Z20" s="157"/>
      <c r="AA20" s="158"/>
      <c r="AB20" s="156" t="str">
        <f>L20</f>
        <v/>
      </c>
      <c r="AC20" s="157"/>
      <c r="AD20" s="157"/>
      <c r="AE20" s="184"/>
      <c r="AF20" s="175" t="s">
        <v>26</v>
      </c>
      <c r="AG20" s="176"/>
      <c r="AH20" s="238" t="str">
        <f>B20</f>
        <v>R</v>
      </c>
      <c r="AI20" s="158"/>
      <c r="AJ20" s="156"/>
      <c r="AK20" s="157"/>
      <c r="AL20" s="157"/>
      <c r="AM20" s="157"/>
      <c r="AN20" s="157"/>
      <c r="AO20" s="157"/>
      <c r="AP20" s="157"/>
      <c r="AQ20" s="158"/>
      <c r="AR20" s="156" t="str">
        <f>L20</f>
        <v/>
      </c>
      <c r="AS20" s="157"/>
      <c r="AT20" s="157"/>
      <c r="AU20" s="184"/>
      <c r="AV20" s="8"/>
    </row>
    <row r="21" spans="1:48" x14ac:dyDescent="0.15">
      <c r="A21" s="9"/>
      <c r="B21" s="239"/>
      <c r="C21" s="161"/>
      <c r="D21" s="159"/>
      <c r="E21" s="160"/>
      <c r="F21" s="160"/>
      <c r="G21" s="160"/>
      <c r="H21" s="160"/>
      <c r="I21" s="160"/>
      <c r="J21" s="160"/>
      <c r="K21" s="161"/>
      <c r="L21" s="159"/>
      <c r="M21" s="160"/>
      <c r="N21" s="160"/>
      <c r="O21" s="185"/>
      <c r="P21" s="175"/>
      <c r="Q21" s="176"/>
      <c r="R21" s="239"/>
      <c r="S21" s="161"/>
      <c r="T21" s="159"/>
      <c r="U21" s="160"/>
      <c r="V21" s="160"/>
      <c r="W21" s="160"/>
      <c r="X21" s="160"/>
      <c r="Y21" s="160"/>
      <c r="Z21" s="160"/>
      <c r="AA21" s="161"/>
      <c r="AB21" s="159"/>
      <c r="AC21" s="160"/>
      <c r="AD21" s="160"/>
      <c r="AE21" s="185"/>
      <c r="AF21" s="175"/>
      <c r="AG21" s="176"/>
      <c r="AH21" s="239"/>
      <c r="AI21" s="161"/>
      <c r="AJ21" s="159"/>
      <c r="AK21" s="160"/>
      <c r="AL21" s="160"/>
      <c r="AM21" s="160"/>
      <c r="AN21" s="160"/>
      <c r="AO21" s="160"/>
      <c r="AP21" s="160"/>
      <c r="AQ21" s="161"/>
      <c r="AR21" s="159"/>
      <c r="AS21" s="160"/>
      <c r="AT21" s="160"/>
      <c r="AU21" s="185"/>
      <c r="AV21" s="8"/>
    </row>
    <row r="22" spans="1:48" ht="7.5" customHeight="1" x14ac:dyDescent="0.15">
      <c r="A22" s="9"/>
      <c r="B22" s="225" t="s">
        <v>76</v>
      </c>
      <c r="C22" s="226"/>
      <c r="D22" s="210"/>
      <c r="E22" s="210"/>
      <c r="F22" s="210"/>
      <c r="G22" s="210"/>
      <c r="H22" s="210"/>
      <c r="I22" s="210"/>
      <c r="J22" s="164" t="s">
        <v>6</v>
      </c>
      <c r="K22" s="164"/>
      <c r="L22" s="164"/>
      <c r="M22" s="164"/>
      <c r="N22" s="164"/>
      <c r="O22" s="165"/>
      <c r="P22" s="175"/>
      <c r="Q22" s="176"/>
      <c r="R22" s="225" t="s">
        <v>76</v>
      </c>
      <c r="S22" s="226"/>
      <c r="T22" s="210"/>
      <c r="U22" s="210"/>
      <c r="V22" s="210"/>
      <c r="W22" s="210"/>
      <c r="X22" s="210"/>
      <c r="Y22" s="210"/>
      <c r="Z22" s="164" t="s">
        <v>6</v>
      </c>
      <c r="AA22" s="164"/>
      <c r="AB22" s="164"/>
      <c r="AC22" s="164"/>
      <c r="AD22" s="164"/>
      <c r="AE22" s="165"/>
      <c r="AF22" s="175"/>
      <c r="AG22" s="176"/>
      <c r="AH22" s="225" t="s">
        <v>76</v>
      </c>
      <c r="AI22" s="226"/>
      <c r="AJ22" s="210"/>
      <c r="AK22" s="210"/>
      <c r="AL22" s="210"/>
      <c r="AM22" s="210"/>
      <c r="AN22" s="210"/>
      <c r="AO22" s="210"/>
      <c r="AP22" s="164" t="s">
        <v>6</v>
      </c>
      <c r="AQ22" s="164"/>
      <c r="AR22" s="164"/>
      <c r="AS22" s="164"/>
      <c r="AT22" s="164"/>
      <c r="AU22" s="165"/>
      <c r="AV22" s="8"/>
    </row>
    <row r="23" spans="1:48" ht="13.5" customHeight="1" x14ac:dyDescent="0.15">
      <c r="A23" s="9"/>
      <c r="B23" s="264" t="str">
        <f>IF(入力シート!C14="平成","H","R")&amp;CONCATENATE(入力シート!D14,入力シート!E14,入力シート!F14,入力シート!G14,入力シート!H14)</f>
        <v>R..</v>
      </c>
      <c r="C23" s="167"/>
      <c r="D23" s="166" t="s">
        <v>23</v>
      </c>
      <c r="E23" s="167" t="str">
        <f>IF(入力シート!C15="平成","H","R")&amp;CONCATENATE(入力シート!D15,入力シート!E15,入力シート!F15,入力シート!G15,入力シート!H15)</f>
        <v>R..</v>
      </c>
      <c r="F23" s="167"/>
      <c r="G23" s="167"/>
      <c r="H23" s="167"/>
      <c r="I23" s="169" t="s">
        <v>24</v>
      </c>
      <c r="J23" s="171" t="s">
        <v>101</v>
      </c>
      <c r="K23" s="172"/>
      <c r="L23" s="172"/>
      <c r="M23" s="172"/>
      <c r="N23" s="180" t="str">
        <f>IF(ISBLANK(入力シート!C17),"",入力シート!C17)</f>
        <v>申告</v>
      </c>
      <c r="O23" s="181"/>
      <c r="P23" s="175"/>
      <c r="Q23" s="176"/>
      <c r="R23" s="264" t="str">
        <f>B23</f>
        <v>R..</v>
      </c>
      <c r="S23" s="167"/>
      <c r="T23" s="166" t="s">
        <v>23</v>
      </c>
      <c r="U23" s="167" t="str">
        <f>E23</f>
        <v>R..</v>
      </c>
      <c r="V23" s="167"/>
      <c r="W23" s="167"/>
      <c r="X23" s="167"/>
      <c r="Y23" s="169" t="s">
        <v>24</v>
      </c>
      <c r="Z23" s="171" t="s">
        <v>101</v>
      </c>
      <c r="AA23" s="172"/>
      <c r="AB23" s="172"/>
      <c r="AC23" s="172"/>
      <c r="AD23" s="180" t="str">
        <f>N23</f>
        <v>申告</v>
      </c>
      <c r="AE23" s="181"/>
      <c r="AF23" s="175"/>
      <c r="AG23" s="176"/>
      <c r="AH23" s="264" t="str">
        <f>B23</f>
        <v>R..</v>
      </c>
      <c r="AI23" s="167"/>
      <c r="AJ23" s="166" t="s">
        <v>23</v>
      </c>
      <c r="AK23" s="167" t="str">
        <f>E23</f>
        <v>R..</v>
      </c>
      <c r="AL23" s="167"/>
      <c r="AM23" s="167"/>
      <c r="AN23" s="167"/>
      <c r="AO23" s="169" t="s">
        <v>24</v>
      </c>
      <c r="AP23" s="171" t="s">
        <v>101</v>
      </c>
      <c r="AQ23" s="172"/>
      <c r="AR23" s="172"/>
      <c r="AS23" s="172"/>
      <c r="AT23" s="180" t="str">
        <f>N23</f>
        <v>申告</v>
      </c>
      <c r="AU23" s="181"/>
      <c r="AV23" s="8"/>
    </row>
    <row r="24" spans="1:48" x14ac:dyDescent="0.15">
      <c r="A24" s="9"/>
      <c r="B24" s="266"/>
      <c r="C24" s="168"/>
      <c r="D24" s="166"/>
      <c r="E24" s="168"/>
      <c r="F24" s="168"/>
      <c r="G24" s="168"/>
      <c r="H24" s="168"/>
      <c r="I24" s="170"/>
      <c r="J24" s="173"/>
      <c r="K24" s="174"/>
      <c r="L24" s="174"/>
      <c r="M24" s="174"/>
      <c r="N24" s="182"/>
      <c r="O24" s="183"/>
      <c r="P24" s="175"/>
      <c r="Q24" s="176"/>
      <c r="R24" s="266"/>
      <c r="S24" s="168"/>
      <c r="T24" s="166"/>
      <c r="U24" s="168"/>
      <c r="V24" s="168"/>
      <c r="W24" s="168"/>
      <c r="X24" s="168"/>
      <c r="Y24" s="170"/>
      <c r="Z24" s="173"/>
      <c r="AA24" s="174"/>
      <c r="AB24" s="174"/>
      <c r="AC24" s="174"/>
      <c r="AD24" s="182"/>
      <c r="AE24" s="183"/>
      <c r="AF24" s="175"/>
      <c r="AG24" s="176"/>
      <c r="AH24" s="266"/>
      <c r="AI24" s="168"/>
      <c r="AJ24" s="166"/>
      <c r="AK24" s="168"/>
      <c r="AL24" s="168"/>
      <c r="AM24" s="168"/>
      <c r="AN24" s="168"/>
      <c r="AO24" s="170"/>
      <c r="AP24" s="173"/>
      <c r="AQ24" s="174"/>
      <c r="AR24" s="174"/>
      <c r="AS24" s="174"/>
      <c r="AT24" s="182"/>
      <c r="AU24" s="183"/>
      <c r="AV24" s="8"/>
    </row>
    <row r="25" spans="1:48" x14ac:dyDescent="0.15">
      <c r="A25" s="9"/>
      <c r="B25" s="264" t="s">
        <v>79</v>
      </c>
      <c r="C25" s="265"/>
      <c r="D25" s="177" t="s">
        <v>7</v>
      </c>
      <c r="E25" s="15" t="s">
        <v>8</v>
      </c>
      <c r="F25" s="16" t="s">
        <v>9</v>
      </c>
      <c r="G25" s="15" t="s">
        <v>10</v>
      </c>
      <c r="H25" s="17" t="s">
        <v>11</v>
      </c>
      <c r="I25" s="34" t="s">
        <v>8</v>
      </c>
      <c r="J25" s="15" t="s">
        <v>9</v>
      </c>
      <c r="K25" s="33" t="s">
        <v>12</v>
      </c>
      <c r="L25" s="16" t="s">
        <v>11</v>
      </c>
      <c r="M25" s="15" t="s">
        <v>8</v>
      </c>
      <c r="N25" s="17" t="s">
        <v>9</v>
      </c>
      <c r="O25" s="18" t="s">
        <v>13</v>
      </c>
      <c r="P25" s="175"/>
      <c r="Q25" s="176"/>
      <c r="R25" s="264" t="s">
        <v>79</v>
      </c>
      <c r="S25" s="265"/>
      <c r="T25" s="177" t="s">
        <v>7</v>
      </c>
      <c r="U25" s="15" t="s">
        <v>8</v>
      </c>
      <c r="V25" s="16" t="s">
        <v>9</v>
      </c>
      <c r="W25" s="15" t="s">
        <v>10</v>
      </c>
      <c r="X25" s="36" t="s">
        <v>11</v>
      </c>
      <c r="Y25" s="16" t="s">
        <v>8</v>
      </c>
      <c r="Z25" s="33" t="s">
        <v>9</v>
      </c>
      <c r="AA25" s="33" t="s">
        <v>12</v>
      </c>
      <c r="AB25" s="16" t="s">
        <v>11</v>
      </c>
      <c r="AC25" s="15" t="s">
        <v>8</v>
      </c>
      <c r="AD25" s="17" t="s">
        <v>9</v>
      </c>
      <c r="AE25" s="18" t="s">
        <v>13</v>
      </c>
      <c r="AF25" s="175"/>
      <c r="AG25" s="176"/>
      <c r="AH25" s="264" t="s">
        <v>79</v>
      </c>
      <c r="AI25" s="265"/>
      <c r="AJ25" s="177" t="s">
        <v>7</v>
      </c>
      <c r="AK25" s="15" t="s">
        <v>8</v>
      </c>
      <c r="AL25" s="16" t="s">
        <v>9</v>
      </c>
      <c r="AM25" s="15" t="s">
        <v>10</v>
      </c>
      <c r="AN25" s="36" t="s">
        <v>11</v>
      </c>
      <c r="AO25" s="16" t="s">
        <v>8</v>
      </c>
      <c r="AP25" s="33" t="s">
        <v>9</v>
      </c>
      <c r="AQ25" s="33" t="s">
        <v>12</v>
      </c>
      <c r="AR25" s="16" t="s">
        <v>11</v>
      </c>
      <c r="AS25" s="15" t="s">
        <v>8</v>
      </c>
      <c r="AT25" s="17" t="s">
        <v>9</v>
      </c>
      <c r="AU25" s="18" t="s">
        <v>13</v>
      </c>
      <c r="AV25" s="8"/>
    </row>
    <row r="26" spans="1:48" ht="24" customHeight="1" x14ac:dyDescent="0.15">
      <c r="A26" s="9"/>
      <c r="B26" s="266"/>
      <c r="C26" s="267"/>
      <c r="D26" s="177"/>
      <c r="E26" s="19" t="str">
        <f>(MID(TEXT(入力シート!$D18,"??????????0"),1,1))</f>
        <v xml:space="preserve"> </v>
      </c>
      <c r="F26" s="20" t="str">
        <f>(MID(TEXT(入力シート!$D18,"??????????0"),2,1))</f>
        <v xml:space="preserve"> </v>
      </c>
      <c r="G26" s="21" t="str">
        <f>(MID(TEXT(入力シート!$D18,"??????????0"),3,1))</f>
        <v xml:space="preserve"> </v>
      </c>
      <c r="H26" s="22" t="str">
        <f>(MID(TEXT(入力シート!$D18,"??????????0"),4,1))</f>
        <v xml:space="preserve"> </v>
      </c>
      <c r="I26" s="35" t="str">
        <f>(MID(TEXT(入力シート!$D18,"??????????0"),5,1))</f>
        <v xml:space="preserve"> </v>
      </c>
      <c r="J26" s="19" t="str">
        <f>(MID(TEXT(入力シート!$D18,"??????????0"),6,1))</f>
        <v xml:space="preserve"> </v>
      </c>
      <c r="K26" s="21" t="str">
        <f>(MID(TEXT(入力シート!$D18,"??????????0"),7,1))</f>
        <v xml:space="preserve"> </v>
      </c>
      <c r="L26" s="20" t="str">
        <f>(MID(TEXT(入力シート!$D18,"??????????0"),8,1))</f>
        <v xml:space="preserve"> </v>
      </c>
      <c r="M26" s="19" t="str">
        <f>(MID(TEXT(入力シート!$D18,"??????????0"),9,1))</f>
        <v xml:space="preserve"> </v>
      </c>
      <c r="N26" s="22" t="str">
        <f>(MID(TEXT(入力シート!$D18,"??????????0"),10,1))</f>
        <v xml:space="preserve"> </v>
      </c>
      <c r="O26" s="42" t="str">
        <f>(MID(TEXT(入力シート!$D18,"??????????0"),11,1))</f>
        <v>0</v>
      </c>
      <c r="P26" s="23"/>
      <c r="Q26" s="24"/>
      <c r="R26" s="266"/>
      <c r="S26" s="267"/>
      <c r="T26" s="177"/>
      <c r="U26" s="19" t="str">
        <f t="shared" ref="U26:AE27" si="2">E26</f>
        <v xml:space="preserve"> </v>
      </c>
      <c r="V26" s="20" t="str">
        <f t="shared" si="2"/>
        <v xml:space="preserve"> </v>
      </c>
      <c r="W26" s="21" t="str">
        <f t="shared" si="2"/>
        <v xml:space="preserve"> </v>
      </c>
      <c r="X26" s="37" t="str">
        <f t="shared" si="2"/>
        <v xml:space="preserve"> </v>
      </c>
      <c r="Y26" s="20" t="str">
        <f t="shared" si="2"/>
        <v xml:space="preserve"> </v>
      </c>
      <c r="Z26" s="21" t="str">
        <f t="shared" si="2"/>
        <v xml:space="preserve"> </v>
      </c>
      <c r="AA26" s="21" t="str">
        <f t="shared" si="2"/>
        <v xml:space="preserve"> </v>
      </c>
      <c r="AB26" s="20" t="str">
        <f t="shared" si="2"/>
        <v xml:space="preserve"> </v>
      </c>
      <c r="AC26" s="19" t="str">
        <f t="shared" si="2"/>
        <v xml:space="preserve"> </v>
      </c>
      <c r="AD26" s="22" t="str">
        <f t="shared" si="2"/>
        <v xml:space="preserve"> </v>
      </c>
      <c r="AE26" s="42" t="str">
        <f t="shared" si="2"/>
        <v>0</v>
      </c>
      <c r="AF26" s="23"/>
      <c r="AG26" s="24"/>
      <c r="AH26" s="266"/>
      <c r="AI26" s="267"/>
      <c r="AJ26" s="177"/>
      <c r="AK26" s="19" t="str">
        <f t="shared" ref="AK26:AU27" si="3">U26</f>
        <v xml:space="preserve"> </v>
      </c>
      <c r="AL26" s="20" t="str">
        <f t="shared" si="3"/>
        <v xml:space="preserve"> </v>
      </c>
      <c r="AM26" s="19" t="str">
        <f t="shared" si="3"/>
        <v xml:space="preserve"> </v>
      </c>
      <c r="AN26" s="37" t="str">
        <f t="shared" si="3"/>
        <v xml:space="preserve"> </v>
      </c>
      <c r="AO26" s="20" t="str">
        <f t="shared" si="3"/>
        <v xml:space="preserve"> </v>
      </c>
      <c r="AP26" s="21" t="str">
        <f t="shared" si="3"/>
        <v xml:space="preserve"> </v>
      </c>
      <c r="AQ26" s="21" t="str">
        <f t="shared" si="3"/>
        <v xml:space="preserve"> </v>
      </c>
      <c r="AR26" s="20" t="str">
        <f t="shared" si="3"/>
        <v xml:space="preserve"> </v>
      </c>
      <c r="AS26" s="19" t="str">
        <f t="shared" si="3"/>
        <v xml:space="preserve"> </v>
      </c>
      <c r="AT26" s="22" t="str">
        <f t="shared" si="3"/>
        <v xml:space="preserve"> </v>
      </c>
      <c r="AU26" s="42" t="str">
        <f t="shared" si="3"/>
        <v>0</v>
      </c>
      <c r="AV26" s="8"/>
    </row>
    <row r="27" spans="1:48" x14ac:dyDescent="0.15">
      <c r="A27" s="9"/>
      <c r="B27" s="238" t="s">
        <v>80</v>
      </c>
      <c r="C27" s="158"/>
      <c r="D27" s="206" t="s">
        <v>14</v>
      </c>
      <c r="E27" s="198" t="str">
        <f>(MID(TEXT(入力シート!$D19,"??????????0"),1,1))</f>
        <v xml:space="preserve"> </v>
      </c>
      <c r="F27" s="193" t="str">
        <f>(MID(TEXT(入力シート!$D19,"??????????0"),2,1))</f>
        <v xml:space="preserve"> </v>
      </c>
      <c r="G27" s="198" t="str">
        <f>(MID(TEXT(入力シート!$D19,"??????????0"),3,1))</f>
        <v xml:space="preserve"> </v>
      </c>
      <c r="H27" s="199" t="str">
        <f>(MID(TEXT(入力シート!$D19,"??????????0"),4,1))</f>
        <v xml:space="preserve"> </v>
      </c>
      <c r="I27" s="193" t="str">
        <f>(MID(TEXT(入力シート!$D19,"??????????0"),5,1))</f>
        <v xml:space="preserve"> </v>
      </c>
      <c r="J27" s="198" t="str">
        <f>(MID(TEXT(入力シート!$D19,"??????????0"),6,1))</f>
        <v xml:space="preserve"> </v>
      </c>
      <c r="K27" s="199" t="str">
        <f>(MID(TEXT(入力シート!$D19,"??????????0"),7,1))</f>
        <v xml:space="preserve"> </v>
      </c>
      <c r="L27" s="193" t="str">
        <f>(MID(TEXT(入力シート!$D19,"??????????0"),8,1))</f>
        <v xml:space="preserve"> </v>
      </c>
      <c r="M27" s="198" t="str">
        <f>(MID(TEXT(入力シート!$D19,"??????????0"),9,1))</f>
        <v xml:space="preserve"> </v>
      </c>
      <c r="N27" s="199" t="str">
        <f>(MID(TEXT(入力シート!$D19,"??????????0"),10,1))</f>
        <v xml:space="preserve"> </v>
      </c>
      <c r="O27" s="251" t="str">
        <f>(MID(TEXT(入力シート!$D19,"??????????0"),11,1))</f>
        <v>0</v>
      </c>
      <c r="P27" s="8"/>
      <c r="Q27" s="9"/>
      <c r="R27" s="238" t="s">
        <v>80</v>
      </c>
      <c r="S27" s="158"/>
      <c r="T27" s="206" t="s">
        <v>14</v>
      </c>
      <c r="U27" s="196" t="str">
        <f t="shared" si="2"/>
        <v xml:space="preserve"> </v>
      </c>
      <c r="V27" s="192" t="str">
        <f t="shared" si="2"/>
        <v xml:space="preserve"> </v>
      </c>
      <c r="W27" s="196" t="str">
        <f t="shared" si="2"/>
        <v xml:space="preserve"> </v>
      </c>
      <c r="X27" s="208" t="str">
        <f t="shared" si="2"/>
        <v xml:space="preserve"> </v>
      </c>
      <c r="Y27" s="192" t="str">
        <f t="shared" si="2"/>
        <v xml:space="preserve"> </v>
      </c>
      <c r="Z27" s="194" t="str">
        <f t="shared" si="2"/>
        <v xml:space="preserve"> </v>
      </c>
      <c r="AA27" s="194" t="str">
        <f t="shared" si="2"/>
        <v xml:space="preserve"> </v>
      </c>
      <c r="AB27" s="192" t="str">
        <f t="shared" si="2"/>
        <v xml:space="preserve"> </v>
      </c>
      <c r="AC27" s="196" t="str">
        <f t="shared" si="2"/>
        <v xml:space="preserve"> </v>
      </c>
      <c r="AD27" s="197" t="str">
        <f t="shared" si="2"/>
        <v xml:space="preserve"> </v>
      </c>
      <c r="AE27" s="190" t="str">
        <f t="shared" si="2"/>
        <v>0</v>
      </c>
      <c r="AF27" s="8"/>
      <c r="AG27" s="9"/>
      <c r="AH27" s="238" t="s">
        <v>80</v>
      </c>
      <c r="AI27" s="158"/>
      <c r="AJ27" s="206" t="s">
        <v>14</v>
      </c>
      <c r="AK27" s="196" t="str">
        <f t="shared" si="3"/>
        <v xml:space="preserve"> </v>
      </c>
      <c r="AL27" s="192" t="str">
        <f t="shared" si="3"/>
        <v xml:space="preserve"> </v>
      </c>
      <c r="AM27" s="196" t="str">
        <f t="shared" si="3"/>
        <v xml:space="preserve"> </v>
      </c>
      <c r="AN27" s="208" t="str">
        <f t="shared" si="3"/>
        <v xml:space="preserve"> </v>
      </c>
      <c r="AO27" s="192" t="str">
        <f t="shared" si="3"/>
        <v xml:space="preserve"> </v>
      </c>
      <c r="AP27" s="194" t="str">
        <f t="shared" si="3"/>
        <v xml:space="preserve"> </v>
      </c>
      <c r="AQ27" s="194" t="str">
        <f t="shared" si="3"/>
        <v xml:space="preserve"> </v>
      </c>
      <c r="AR27" s="192" t="str">
        <f t="shared" si="3"/>
        <v xml:space="preserve"> </v>
      </c>
      <c r="AS27" s="196" t="str">
        <f t="shared" si="3"/>
        <v xml:space="preserve"> </v>
      </c>
      <c r="AT27" s="197" t="str">
        <f t="shared" si="3"/>
        <v xml:space="preserve"> </v>
      </c>
      <c r="AU27" s="190" t="str">
        <f t="shared" si="3"/>
        <v>0</v>
      </c>
      <c r="AV27" s="8"/>
    </row>
    <row r="28" spans="1:48" x14ac:dyDescent="0.15">
      <c r="A28" s="9"/>
      <c r="B28" s="239"/>
      <c r="C28" s="161"/>
      <c r="D28" s="210"/>
      <c r="E28" s="236"/>
      <c r="F28" s="237"/>
      <c r="G28" s="236"/>
      <c r="H28" s="235"/>
      <c r="I28" s="237"/>
      <c r="J28" s="236"/>
      <c r="K28" s="235"/>
      <c r="L28" s="237"/>
      <c r="M28" s="236"/>
      <c r="N28" s="235"/>
      <c r="O28" s="252"/>
      <c r="P28" s="8"/>
      <c r="Q28" s="9"/>
      <c r="R28" s="239"/>
      <c r="S28" s="161"/>
      <c r="T28" s="210"/>
      <c r="U28" s="196"/>
      <c r="V28" s="192"/>
      <c r="W28" s="196"/>
      <c r="X28" s="208"/>
      <c r="Y28" s="192"/>
      <c r="Z28" s="194"/>
      <c r="AA28" s="194"/>
      <c r="AB28" s="192"/>
      <c r="AC28" s="196"/>
      <c r="AD28" s="197"/>
      <c r="AE28" s="190"/>
      <c r="AF28" s="8"/>
      <c r="AG28" s="9"/>
      <c r="AH28" s="239"/>
      <c r="AI28" s="161"/>
      <c r="AJ28" s="210"/>
      <c r="AK28" s="196"/>
      <c r="AL28" s="192"/>
      <c r="AM28" s="196"/>
      <c r="AN28" s="208"/>
      <c r="AO28" s="192"/>
      <c r="AP28" s="194"/>
      <c r="AQ28" s="194"/>
      <c r="AR28" s="192"/>
      <c r="AS28" s="196"/>
      <c r="AT28" s="197"/>
      <c r="AU28" s="190"/>
      <c r="AV28" s="8"/>
    </row>
    <row r="29" spans="1:48" x14ac:dyDescent="0.15">
      <c r="A29" s="9"/>
      <c r="B29" s="238" t="s">
        <v>81</v>
      </c>
      <c r="C29" s="158"/>
      <c r="D29" s="206" t="s">
        <v>15</v>
      </c>
      <c r="E29" s="198" t="str">
        <f>(MID(TEXT(入力シート!$D20,"??????????0"),1,1))</f>
        <v xml:space="preserve"> </v>
      </c>
      <c r="F29" s="193" t="str">
        <f>(MID(TEXT(入力シート!$D20,"??????????0"),2,1))</f>
        <v xml:space="preserve"> </v>
      </c>
      <c r="G29" s="198" t="str">
        <f>(MID(TEXT(入力シート!$D20,"??????????0"),3,1))</f>
        <v xml:space="preserve"> </v>
      </c>
      <c r="H29" s="199" t="str">
        <f>(MID(TEXT(入力シート!$D20,"??????????0"),4,1))</f>
        <v xml:space="preserve"> </v>
      </c>
      <c r="I29" s="193" t="str">
        <f>(MID(TEXT(入力シート!$D20,"??????????0"),5,1))</f>
        <v xml:space="preserve"> </v>
      </c>
      <c r="J29" s="198" t="str">
        <f>(MID(TEXT(入力シート!$D20,"??????????0"),6,1))</f>
        <v xml:space="preserve"> </v>
      </c>
      <c r="K29" s="199" t="str">
        <f>(MID(TEXT(入力シート!$D20,"??????????0"),7,1))</f>
        <v xml:space="preserve"> </v>
      </c>
      <c r="L29" s="193" t="str">
        <f>(MID(TEXT(入力シート!$D20,"??????????0"),8,1))</f>
        <v xml:space="preserve"> </v>
      </c>
      <c r="M29" s="198" t="str">
        <f>(MID(TEXT(入力シート!$D20,"??????????0"),9,1))</f>
        <v xml:space="preserve"> </v>
      </c>
      <c r="N29" s="199" t="str">
        <f>(MID(TEXT(入力シート!$D20,"??????????0"),10,1))</f>
        <v xml:space="preserve"> </v>
      </c>
      <c r="O29" s="251" t="str">
        <f>(MID(TEXT(入力シート!$D20,"??????????0"),11,1))</f>
        <v>0</v>
      </c>
      <c r="P29" s="8"/>
      <c r="Q29" s="9"/>
      <c r="R29" s="238" t="s">
        <v>81</v>
      </c>
      <c r="S29" s="158"/>
      <c r="T29" s="206" t="s">
        <v>15</v>
      </c>
      <c r="U29" s="196" t="str">
        <f t="shared" ref="U29:AE29" si="4">E29</f>
        <v xml:space="preserve"> </v>
      </c>
      <c r="V29" s="192" t="str">
        <f t="shared" si="4"/>
        <v xml:space="preserve"> </v>
      </c>
      <c r="W29" s="196" t="str">
        <f t="shared" si="4"/>
        <v xml:space="preserve"> </v>
      </c>
      <c r="X29" s="208" t="str">
        <f t="shared" si="4"/>
        <v xml:space="preserve"> </v>
      </c>
      <c r="Y29" s="192" t="str">
        <f t="shared" si="4"/>
        <v xml:space="preserve"> </v>
      </c>
      <c r="Z29" s="194" t="str">
        <f t="shared" si="4"/>
        <v xml:space="preserve"> </v>
      </c>
      <c r="AA29" s="194" t="str">
        <f t="shared" si="4"/>
        <v xml:space="preserve"> </v>
      </c>
      <c r="AB29" s="192" t="str">
        <f t="shared" si="4"/>
        <v xml:space="preserve"> </v>
      </c>
      <c r="AC29" s="196" t="str">
        <f t="shared" si="4"/>
        <v xml:space="preserve"> </v>
      </c>
      <c r="AD29" s="197" t="str">
        <f t="shared" si="4"/>
        <v xml:space="preserve"> </v>
      </c>
      <c r="AE29" s="190" t="str">
        <f t="shared" si="4"/>
        <v>0</v>
      </c>
      <c r="AF29" s="8"/>
      <c r="AG29" s="9"/>
      <c r="AH29" s="238" t="s">
        <v>81</v>
      </c>
      <c r="AI29" s="158"/>
      <c r="AJ29" s="206" t="s">
        <v>15</v>
      </c>
      <c r="AK29" s="196" t="str">
        <f t="shared" ref="AK29:AU29" si="5">U29</f>
        <v xml:space="preserve"> </v>
      </c>
      <c r="AL29" s="192" t="str">
        <f t="shared" si="5"/>
        <v xml:space="preserve"> </v>
      </c>
      <c r="AM29" s="196" t="str">
        <f t="shared" si="5"/>
        <v xml:space="preserve"> </v>
      </c>
      <c r="AN29" s="208" t="str">
        <f t="shared" si="5"/>
        <v xml:space="preserve"> </v>
      </c>
      <c r="AO29" s="192" t="str">
        <f t="shared" si="5"/>
        <v xml:space="preserve"> </v>
      </c>
      <c r="AP29" s="194" t="str">
        <f t="shared" si="5"/>
        <v xml:space="preserve"> </v>
      </c>
      <c r="AQ29" s="194" t="str">
        <f t="shared" si="5"/>
        <v xml:space="preserve"> </v>
      </c>
      <c r="AR29" s="192" t="str">
        <f t="shared" si="5"/>
        <v xml:space="preserve"> </v>
      </c>
      <c r="AS29" s="196" t="str">
        <f t="shared" si="5"/>
        <v xml:space="preserve"> </v>
      </c>
      <c r="AT29" s="197" t="str">
        <f t="shared" si="5"/>
        <v xml:space="preserve"> </v>
      </c>
      <c r="AU29" s="190" t="str">
        <f t="shared" si="5"/>
        <v>0</v>
      </c>
      <c r="AV29" s="8"/>
    </row>
    <row r="30" spans="1:48" x14ac:dyDescent="0.15">
      <c r="A30" s="9"/>
      <c r="B30" s="239"/>
      <c r="C30" s="161"/>
      <c r="D30" s="206"/>
      <c r="E30" s="236"/>
      <c r="F30" s="237"/>
      <c r="G30" s="236"/>
      <c r="H30" s="235"/>
      <c r="I30" s="237"/>
      <c r="J30" s="236"/>
      <c r="K30" s="235"/>
      <c r="L30" s="237"/>
      <c r="M30" s="236"/>
      <c r="N30" s="235"/>
      <c r="O30" s="252"/>
      <c r="P30" s="8"/>
      <c r="Q30" s="9"/>
      <c r="R30" s="239"/>
      <c r="S30" s="161"/>
      <c r="T30" s="206"/>
      <c r="U30" s="196"/>
      <c r="V30" s="192"/>
      <c r="W30" s="196"/>
      <c r="X30" s="208"/>
      <c r="Y30" s="192"/>
      <c r="Z30" s="194"/>
      <c r="AA30" s="194"/>
      <c r="AB30" s="192"/>
      <c r="AC30" s="196"/>
      <c r="AD30" s="197"/>
      <c r="AE30" s="190"/>
      <c r="AF30" s="8"/>
      <c r="AG30" s="9"/>
      <c r="AH30" s="239"/>
      <c r="AI30" s="161"/>
      <c r="AJ30" s="206"/>
      <c r="AK30" s="196"/>
      <c r="AL30" s="192"/>
      <c r="AM30" s="196"/>
      <c r="AN30" s="208"/>
      <c r="AO30" s="192"/>
      <c r="AP30" s="194"/>
      <c r="AQ30" s="194"/>
      <c r="AR30" s="192"/>
      <c r="AS30" s="196"/>
      <c r="AT30" s="197"/>
      <c r="AU30" s="190"/>
      <c r="AV30" s="8"/>
    </row>
    <row r="31" spans="1:48" x14ac:dyDescent="0.15">
      <c r="A31" s="9"/>
      <c r="B31" s="264" t="s">
        <v>82</v>
      </c>
      <c r="C31" s="265"/>
      <c r="D31" s="206" t="s">
        <v>16</v>
      </c>
      <c r="E31" s="198" t="str">
        <f>(MID(TEXT(入力シート!$D21,"??????????0"),1,1))</f>
        <v xml:space="preserve"> </v>
      </c>
      <c r="F31" s="193" t="str">
        <f>(MID(TEXT(入力シート!$D21,"??????????0"),2,1))</f>
        <v xml:space="preserve"> </v>
      </c>
      <c r="G31" s="198" t="str">
        <f>(MID(TEXT(入力シート!$D21,"??????????0"),3,1))</f>
        <v xml:space="preserve"> </v>
      </c>
      <c r="H31" s="199" t="str">
        <f>(MID(TEXT(入力シート!$D21,"??????????0"),4,1))</f>
        <v xml:space="preserve"> </v>
      </c>
      <c r="I31" s="193" t="str">
        <f>(MID(TEXT(入力シート!$D21,"??????????0"),5,1))</f>
        <v xml:space="preserve"> </v>
      </c>
      <c r="J31" s="198" t="str">
        <f>(MID(TEXT(入力シート!$D21,"??????????0"),6,1))</f>
        <v xml:space="preserve"> </v>
      </c>
      <c r="K31" s="199" t="str">
        <f>(MID(TEXT(入力シート!$D21,"??????????0"),7,1))</f>
        <v xml:space="preserve"> </v>
      </c>
      <c r="L31" s="193" t="str">
        <f>(MID(TEXT(入力シート!$D21,"??????????0"),8,1))</f>
        <v xml:space="preserve"> </v>
      </c>
      <c r="M31" s="198" t="str">
        <f>(MID(TEXT(入力シート!$D21,"??????????0"),9,1))</f>
        <v xml:space="preserve"> </v>
      </c>
      <c r="N31" s="199" t="str">
        <f>(MID(TEXT(入力シート!$D21,"??????????0"),10,1))</f>
        <v xml:space="preserve"> </v>
      </c>
      <c r="O31" s="251" t="str">
        <f>(MID(TEXT(入力シート!$D21,"??????????0"),11,1))</f>
        <v>0</v>
      </c>
      <c r="P31" s="8"/>
      <c r="Q31" s="9"/>
      <c r="R31" s="264" t="s">
        <v>82</v>
      </c>
      <c r="S31" s="265"/>
      <c r="T31" s="206" t="s">
        <v>16</v>
      </c>
      <c r="U31" s="196" t="str">
        <f t="shared" ref="U31:AE31" si="6">E31</f>
        <v xml:space="preserve"> </v>
      </c>
      <c r="V31" s="192" t="str">
        <f t="shared" si="6"/>
        <v xml:space="preserve"> </v>
      </c>
      <c r="W31" s="196" t="str">
        <f t="shared" si="6"/>
        <v xml:space="preserve"> </v>
      </c>
      <c r="X31" s="208" t="str">
        <f t="shared" si="6"/>
        <v xml:space="preserve"> </v>
      </c>
      <c r="Y31" s="192" t="str">
        <f t="shared" si="6"/>
        <v xml:space="preserve"> </v>
      </c>
      <c r="Z31" s="194" t="str">
        <f t="shared" si="6"/>
        <v xml:space="preserve"> </v>
      </c>
      <c r="AA31" s="194" t="str">
        <f t="shared" si="6"/>
        <v xml:space="preserve"> </v>
      </c>
      <c r="AB31" s="192" t="str">
        <f t="shared" si="6"/>
        <v xml:space="preserve"> </v>
      </c>
      <c r="AC31" s="196" t="str">
        <f t="shared" si="6"/>
        <v xml:space="preserve"> </v>
      </c>
      <c r="AD31" s="197" t="str">
        <f t="shared" si="6"/>
        <v xml:space="preserve"> </v>
      </c>
      <c r="AE31" s="190" t="str">
        <f t="shared" si="6"/>
        <v>0</v>
      </c>
      <c r="AF31" s="8"/>
      <c r="AG31" s="9"/>
      <c r="AH31" s="264" t="s">
        <v>82</v>
      </c>
      <c r="AI31" s="265"/>
      <c r="AJ31" s="206" t="s">
        <v>16</v>
      </c>
      <c r="AK31" s="196" t="str">
        <f t="shared" ref="AK31:AU31" si="7">U31</f>
        <v xml:space="preserve"> </v>
      </c>
      <c r="AL31" s="192" t="str">
        <f t="shared" si="7"/>
        <v xml:space="preserve"> </v>
      </c>
      <c r="AM31" s="196" t="str">
        <f t="shared" si="7"/>
        <v xml:space="preserve"> </v>
      </c>
      <c r="AN31" s="208" t="str">
        <f t="shared" si="7"/>
        <v xml:space="preserve"> </v>
      </c>
      <c r="AO31" s="192" t="str">
        <f t="shared" si="7"/>
        <v xml:space="preserve"> </v>
      </c>
      <c r="AP31" s="194" t="str">
        <f t="shared" si="7"/>
        <v xml:space="preserve"> </v>
      </c>
      <c r="AQ31" s="194" t="str">
        <f t="shared" si="7"/>
        <v xml:space="preserve"> </v>
      </c>
      <c r="AR31" s="192" t="str">
        <f t="shared" si="7"/>
        <v xml:space="preserve"> </v>
      </c>
      <c r="AS31" s="196" t="str">
        <f t="shared" si="7"/>
        <v xml:space="preserve"> </v>
      </c>
      <c r="AT31" s="197" t="str">
        <f t="shared" si="7"/>
        <v xml:space="preserve"> </v>
      </c>
      <c r="AU31" s="190" t="str">
        <f t="shared" si="7"/>
        <v>0</v>
      </c>
      <c r="AV31" s="8"/>
    </row>
    <row r="32" spans="1:48" x14ac:dyDescent="0.15">
      <c r="A32" s="9"/>
      <c r="B32" s="266"/>
      <c r="C32" s="267"/>
      <c r="D32" s="207"/>
      <c r="E32" s="236"/>
      <c r="F32" s="237"/>
      <c r="G32" s="236"/>
      <c r="H32" s="235"/>
      <c r="I32" s="237"/>
      <c r="J32" s="236"/>
      <c r="K32" s="235"/>
      <c r="L32" s="237"/>
      <c r="M32" s="236"/>
      <c r="N32" s="235"/>
      <c r="O32" s="252"/>
      <c r="P32" s="8"/>
      <c r="Q32" s="9"/>
      <c r="R32" s="266"/>
      <c r="S32" s="267"/>
      <c r="T32" s="207"/>
      <c r="U32" s="198"/>
      <c r="V32" s="193"/>
      <c r="W32" s="198"/>
      <c r="X32" s="209"/>
      <c r="Y32" s="193"/>
      <c r="Z32" s="195"/>
      <c r="AA32" s="195"/>
      <c r="AB32" s="193"/>
      <c r="AC32" s="198"/>
      <c r="AD32" s="199"/>
      <c r="AE32" s="191"/>
      <c r="AF32" s="8"/>
      <c r="AG32" s="9"/>
      <c r="AH32" s="266"/>
      <c r="AI32" s="267"/>
      <c r="AJ32" s="207"/>
      <c r="AK32" s="198"/>
      <c r="AL32" s="193"/>
      <c r="AM32" s="198"/>
      <c r="AN32" s="209"/>
      <c r="AO32" s="193"/>
      <c r="AP32" s="195"/>
      <c r="AQ32" s="195"/>
      <c r="AR32" s="193"/>
      <c r="AS32" s="198"/>
      <c r="AT32" s="199"/>
      <c r="AU32" s="191"/>
      <c r="AV32" s="8"/>
    </row>
    <row r="33" spans="1:48" x14ac:dyDescent="0.15">
      <c r="A33" s="9"/>
      <c r="B33" s="268" t="s">
        <v>99</v>
      </c>
      <c r="C33" s="269"/>
      <c r="D33" s="206" t="s">
        <v>47</v>
      </c>
      <c r="E33" s="198" t="str">
        <f>(MID(TEXT(入力シート!$D22,"??????????0"),1,1))</f>
        <v xml:space="preserve"> </v>
      </c>
      <c r="F33" s="193" t="str">
        <f>(MID(TEXT(入力シート!$D22,"??????????0"),2,1))</f>
        <v xml:space="preserve"> </v>
      </c>
      <c r="G33" s="198" t="str">
        <f>(MID(TEXT(入力シート!$D22,"??????????0"),3,1))</f>
        <v xml:space="preserve"> </v>
      </c>
      <c r="H33" s="199" t="str">
        <f>(MID(TEXT(入力シート!$D22,"??????????0"),4,1))</f>
        <v xml:space="preserve"> </v>
      </c>
      <c r="I33" s="193" t="str">
        <f>(MID(TEXT(入力シート!$D22,"??????????0"),5,1))</f>
        <v xml:space="preserve"> </v>
      </c>
      <c r="J33" s="198" t="str">
        <f>(MID(TEXT(入力シート!$D22,"??????????0"),6,1))</f>
        <v xml:space="preserve"> </v>
      </c>
      <c r="K33" s="199" t="str">
        <f>(MID(TEXT(入力シート!$D22,"??????????0"),7,1))</f>
        <v xml:space="preserve"> </v>
      </c>
      <c r="L33" s="193" t="str">
        <f>(MID(TEXT(入力シート!$D22,"??????????0"),8,1))</f>
        <v xml:space="preserve"> </v>
      </c>
      <c r="M33" s="198" t="str">
        <f>(MID(TEXT(入力シート!$D22,"??????????0"),9,1))</f>
        <v xml:space="preserve"> </v>
      </c>
      <c r="N33" s="199" t="str">
        <f>(MID(TEXT(入力シート!$D22,"??????????0"),10,1))</f>
        <v xml:space="preserve"> </v>
      </c>
      <c r="O33" s="251" t="str">
        <f>(MID(TEXT(入力シート!$D22,"??????????0"),11,1))</f>
        <v>0</v>
      </c>
      <c r="P33" s="8"/>
      <c r="Q33" s="9"/>
      <c r="R33" s="268" t="s">
        <v>99</v>
      </c>
      <c r="S33" s="269"/>
      <c r="T33" s="206" t="s">
        <v>47</v>
      </c>
      <c r="U33" s="196" t="str">
        <f t="shared" ref="U33" si="8">E33</f>
        <v xml:space="preserve"> </v>
      </c>
      <c r="V33" s="192" t="str">
        <f t="shared" ref="V33" si="9">F33</f>
        <v xml:space="preserve"> </v>
      </c>
      <c r="W33" s="196" t="str">
        <f t="shared" ref="W33" si="10">G33</f>
        <v xml:space="preserve"> </v>
      </c>
      <c r="X33" s="208" t="str">
        <f t="shared" ref="X33" si="11">H33</f>
        <v xml:space="preserve"> </v>
      </c>
      <c r="Y33" s="192" t="str">
        <f t="shared" ref="Y33" si="12">I33</f>
        <v xml:space="preserve"> </v>
      </c>
      <c r="Z33" s="194" t="str">
        <f t="shared" ref="Z33" si="13">J33</f>
        <v xml:space="preserve"> </v>
      </c>
      <c r="AA33" s="194" t="str">
        <f t="shared" ref="AA33" si="14">K33</f>
        <v xml:space="preserve"> </v>
      </c>
      <c r="AB33" s="192" t="str">
        <f t="shared" ref="AB33" si="15">L33</f>
        <v xml:space="preserve"> </v>
      </c>
      <c r="AC33" s="196" t="str">
        <f t="shared" ref="AC33" si="16">M33</f>
        <v xml:space="preserve"> </v>
      </c>
      <c r="AD33" s="197" t="str">
        <f t="shared" ref="AD33" si="17">N33</f>
        <v xml:space="preserve"> </v>
      </c>
      <c r="AE33" s="190" t="str">
        <f t="shared" ref="AE33" si="18">O33</f>
        <v>0</v>
      </c>
      <c r="AF33" s="8"/>
      <c r="AG33" s="9"/>
      <c r="AH33" s="268" t="s">
        <v>99</v>
      </c>
      <c r="AI33" s="269"/>
      <c r="AJ33" s="206" t="s">
        <v>47</v>
      </c>
      <c r="AK33" s="196" t="str">
        <f t="shared" ref="AK33" si="19">U33</f>
        <v xml:space="preserve"> </v>
      </c>
      <c r="AL33" s="192" t="str">
        <f t="shared" ref="AL33" si="20">V33</f>
        <v xml:space="preserve"> </v>
      </c>
      <c r="AM33" s="196" t="str">
        <f t="shared" ref="AM33" si="21">W33</f>
        <v xml:space="preserve"> </v>
      </c>
      <c r="AN33" s="208" t="str">
        <f t="shared" ref="AN33" si="22">X33</f>
        <v xml:space="preserve"> </v>
      </c>
      <c r="AO33" s="192" t="str">
        <f t="shared" ref="AO33" si="23">Y33</f>
        <v xml:space="preserve"> </v>
      </c>
      <c r="AP33" s="194" t="str">
        <f t="shared" ref="AP33" si="24">Z33</f>
        <v xml:space="preserve"> </v>
      </c>
      <c r="AQ33" s="194" t="str">
        <f t="shared" ref="AQ33" si="25">AA33</f>
        <v xml:space="preserve"> </v>
      </c>
      <c r="AR33" s="192" t="str">
        <f t="shared" ref="AR33" si="26">AB33</f>
        <v xml:space="preserve"> </v>
      </c>
      <c r="AS33" s="196" t="str">
        <f t="shared" ref="AS33" si="27">AC33</f>
        <v xml:space="preserve"> </v>
      </c>
      <c r="AT33" s="197" t="str">
        <f t="shared" ref="AT33" si="28">AD33</f>
        <v xml:space="preserve"> </v>
      </c>
      <c r="AU33" s="190" t="str">
        <f t="shared" ref="AU33" si="29">AE33</f>
        <v>0</v>
      </c>
      <c r="AV33" s="8"/>
    </row>
    <row r="34" spans="1:48" x14ac:dyDescent="0.15">
      <c r="A34" s="9"/>
      <c r="B34" s="239"/>
      <c r="C34" s="161"/>
      <c r="D34" s="206"/>
      <c r="E34" s="236"/>
      <c r="F34" s="237"/>
      <c r="G34" s="236"/>
      <c r="H34" s="235"/>
      <c r="I34" s="237"/>
      <c r="J34" s="236"/>
      <c r="K34" s="235"/>
      <c r="L34" s="237"/>
      <c r="M34" s="236"/>
      <c r="N34" s="235"/>
      <c r="O34" s="252"/>
      <c r="P34" s="8"/>
      <c r="Q34" s="9"/>
      <c r="R34" s="239"/>
      <c r="S34" s="161"/>
      <c r="T34" s="206"/>
      <c r="U34" s="196"/>
      <c r="V34" s="192"/>
      <c r="W34" s="196"/>
      <c r="X34" s="208"/>
      <c r="Y34" s="192"/>
      <c r="Z34" s="194"/>
      <c r="AA34" s="194"/>
      <c r="AB34" s="192"/>
      <c r="AC34" s="196"/>
      <c r="AD34" s="197"/>
      <c r="AE34" s="190"/>
      <c r="AF34" s="8"/>
      <c r="AG34" s="9"/>
      <c r="AH34" s="239"/>
      <c r="AI34" s="161"/>
      <c r="AJ34" s="206"/>
      <c r="AK34" s="196"/>
      <c r="AL34" s="192"/>
      <c r="AM34" s="196"/>
      <c r="AN34" s="208"/>
      <c r="AO34" s="192"/>
      <c r="AP34" s="194"/>
      <c r="AQ34" s="194"/>
      <c r="AR34" s="192"/>
      <c r="AS34" s="196"/>
      <c r="AT34" s="197"/>
      <c r="AU34" s="190"/>
      <c r="AV34" s="8"/>
    </row>
    <row r="35" spans="1:48" x14ac:dyDescent="0.15">
      <c r="A35" s="9"/>
      <c r="B35" s="264" t="s">
        <v>100</v>
      </c>
      <c r="C35" s="265"/>
      <c r="D35" s="206" t="s">
        <v>84</v>
      </c>
      <c r="E35" s="198" t="str">
        <f>(MID(TEXT(入力シート!$D23,"??????????0"),1,1))</f>
        <v xml:space="preserve"> </v>
      </c>
      <c r="F35" s="193" t="str">
        <f>(MID(TEXT(入力シート!$D23,"??????????0"),2,1))</f>
        <v xml:space="preserve"> </v>
      </c>
      <c r="G35" s="198" t="str">
        <f>(MID(TEXT(入力シート!$D23,"??????????0"),3,1))</f>
        <v xml:space="preserve"> </v>
      </c>
      <c r="H35" s="199" t="str">
        <f>(MID(TEXT(入力シート!$D23,"??????????0"),4,1))</f>
        <v xml:space="preserve"> </v>
      </c>
      <c r="I35" s="193" t="str">
        <f>(MID(TEXT(入力シート!$D23,"??????????0"),5,1))</f>
        <v xml:space="preserve"> </v>
      </c>
      <c r="J35" s="198" t="str">
        <f>(MID(TEXT(入力シート!$D23,"??????????0"),6,1))</f>
        <v xml:space="preserve"> </v>
      </c>
      <c r="K35" s="199" t="str">
        <f>(MID(TEXT(入力シート!$D23,"??????????0"),7,1))</f>
        <v xml:space="preserve"> </v>
      </c>
      <c r="L35" s="193" t="str">
        <f>(MID(TEXT(入力シート!$D23,"??????????0"),8,1))</f>
        <v xml:space="preserve"> </v>
      </c>
      <c r="M35" s="198" t="str">
        <f>(MID(TEXT(入力シート!$D23,"??????????0"),9,1))</f>
        <v xml:space="preserve"> </v>
      </c>
      <c r="N35" s="199" t="str">
        <f>(MID(TEXT(入力シート!$D23,"??????????0"),10,1))</f>
        <v xml:space="preserve"> </v>
      </c>
      <c r="O35" s="251" t="str">
        <f>(MID(TEXT(入力シート!$D23,"??????????0"),11,1))</f>
        <v>0</v>
      </c>
      <c r="P35" s="8"/>
      <c r="Q35" s="9"/>
      <c r="R35" s="264" t="s">
        <v>100</v>
      </c>
      <c r="S35" s="265"/>
      <c r="T35" s="206" t="s">
        <v>84</v>
      </c>
      <c r="U35" s="196" t="str">
        <f t="shared" ref="U35" si="30">E35</f>
        <v xml:space="preserve"> </v>
      </c>
      <c r="V35" s="192" t="str">
        <f t="shared" ref="V35" si="31">F35</f>
        <v xml:space="preserve"> </v>
      </c>
      <c r="W35" s="196" t="str">
        <f t="shared" ref="W35" si="32">G35</f>
        <v xml:space="preserve"> </v>
      </c>
      <c r="X35" s="208" t="str">
        <f t="shared" ref="X35" si="33">H35</f>
        <v xml:space="preserve"> </v>
      </c>
      <c r="Y35" s="192" t="str">
        <f t="shared" ref="Y35" si="34">I35</f>
        <v xml:space="preserve"> </v>
      </c>
      <c r="Z35" s="194" t="str">
        <f t="shared" ref="Z35" si="35">J35</f>
        <v xml:space="preserve"> </v>
      </c>
      <c r="AA35" s="194" t="str">
        <f t="shared" ref="AA35" si="36">K35</f>
        <v xml:space="preserve"> </v>
      </c>
      <c r="AB35" s="192" t="str">
        <f t="shared" ref="AB35" si="37">L35</f>
        <v xml:space="preserve"> </v>
      </c>
      <c r="AC35" s="196" t="str">
        <f t="shared" ref="AC35" si="38">M35</f>
        <v xml:space="preserve"> </v>
      </c>
      <c r="AD35" s="197" t="str">
        <f t="shared" ref="AD35" si="39">N35</f>
        <v xml:space="preserve"> </v>
      </c>
      <c r="AE35" s="190" t="str">
        <f t="shared" ref="AE35" si="40">O35</f>
        <v>0</v>
      </c>
      <c r="AF35" s="8"/>
      <c r="AG35" s="9"/>
      <c r="AH35" s="264" t="s">
        <v>100</v>
      </c>
      <c r="AI35" s="265"/>
      <c r="AJ35" s="206" t="s">
        <v>84</v>
      </c>
      <c r="AK35" s="196" t="str">
        <f t="shared" ref="AK35" si="41">U35</f>
        <v xml:space="preserve"> </v>
      </c>
      <c r="AL35" s="192" t="str">
        <f t="shared" ref="AL35" si="42">V35</f>
        <v xml:space="preserve"> </v>
      </c>
      <c r="AM35" s="196" t="str">
        <f t="shared" ref="AM35" si="43">W35</f>
        <v xml:space="preserve"> </v>
      </c>
      <c r="AN35" s="208" t="str">
        <f t="shared" ref="AN35" si="44">X35</f>
        <v xml:space="preserve"> </v>
      </c>
      <c r="AO35" s="192" t="str">
        <f t="shared" ref="AO35" si="45">Y35</f>
        <v xml:space="preserve"> </v>
      </c>
      <c r="AP35" s="194" t="str">
        <f t="shared" ref="AP35" si="46">Z35</f>
        <v xml:space="preserve"> </v>
      </c>
      <c r="AQ35" s="194" t="str">
        <f t="shared" ref="AQ35" si="47">AA35</f>
        <v xml:space="preserve"> </v>
      </c>
      <c r="AR35" s="192" t="str">
        <f t="shared" ref="AR35" si="48">AB35</f>
        <v xml:space="preserve"> </v>
      </c>
      <c r="AS35" s="196" t="str">
        <f t="shared" ref="AS35" si="49">AC35</f>
        <v xml:space="preserve"> </v>
      </c>
      <c r="AT35" s="197" t="str">
        <f t="shared" ref="AT35" si="50">AD35</f>
        <v xml:space="preserve"> </v>
      </c>
      <c r="AU35" s="190" t="str">
        <f t="shared" ref="AU35" si="51">AE35</f>
        <v>0</v>
      </c>
      <c r="AV35" s="8"/>
    </row>
    <row r="36" spans="1:48" ht="14.25" thickBot="1" x14ac:dyDescent="0.2">
      <c r="A36" s="9"/>
      <c r="B36" s="270"/>
      <c r="C36" s="271"/>
      <c r="D36" s="207"/>
      <c r="E36" s="250"/>
      <c r="F36" s="249"/>
      <c r="G36" s="250"/>
      <c r="H36" s="253"/>
      <c r="I36" s="249"/>
      <c r="J36" s="250"/>
      <c r="K36" s="253"/>
      <c r="L36" s="249"/>
      <c r="M36" s="250"/>
      <c r="N36" s="253"/>
      <c r="O36" s="259"/>
      <c r="P36" s="8"/>
      <c r="Q36" s="9"/>
      <c r="R36" s="270"/>
      <c r="S36" s="271"/>
      <c r="T36" s="207"/>
      <c r="U36" s="198"/>
      <c r="V36" s="193"/>
      <c r="W36" s="198"/>
      <c r="X36" s="209"/>
      <c r="Y36" s="193"/>
      <c r="Z36" s="195"/>
      <c r="AA36" s="195"/>
      <c r="AB36" s="193"/>
      <c r="AC36" s="198"/>
      <c r="AD36" s="199"/>
      <c r="AE36" s="191"/>
      <c r="AF36" s="8"/>
      <c r="AG36" s="9"/>
      <c r="AH36" s="270"/>
      <c r="AI36" s="271"/>
      <c r="AJ36" s="207"/>
      <c r="AK36" s="198"/>
      <c r="AL36" s="193"/>
      <c r="AM36" s="198"/>
      <c r="AN36" s="209"/>
      <c r="AO36" s="193"/>
      <c r="AP36" s="195"/>
      <c r="AQ36" s="195"/>
      <c r="AR36" s="193"/>
      <c r="AS36" s="198"/>
      <c r="AT36" s="199"/>
      <c r="AU36" s="191"/>
      <c r="AV36" s="8"/>
    </row>
    <row r="37" spans="1:48" ht="14.25" thickTop="1" x14ac:dyDescent="0.15">
      <c r="A37" s="9"/>
      <c r="B37" s="186" t="s">
        <v>92</v>
      </c>
      <c r="C37" s="187"/>
      <c r="D37" s="204" t="s">
        <v>86</v>
      </c>
      <c r="E37" s="200" t="str">
        <f>(MID(TEXT(入力シート!$D24,"??????????0"),1,1))</f>
        <v xml:space="preserve"> </v>
      </c>
      <c r="F37" s="227" t="str">
        <f>(MID(TEXT(入力シート!$D24,"??????????0"),2,1))</f>
        <v xml:space="preserve"> </v>
      </c>
      <c r="G37" s="200" t="str">
        <f>(MID(TEXT(入力シート!$D24,"??????????0"),3,1))</f>
        <v xml:space="preserve"> </v>
      </c>
      <c r="H37" s="221" t="str">
        <f>(MID(TEXT(入力シート!$D24,"??????????0"),4,1))</f>
        <v xml:space="preserve"> </v>
      </c>
      <c r="I37" s="233" t="str">
        <f>(MID(TEXT(入力シート!$D24,"??????????0"),5,1))</f>
        <v xml:space="preserve"> </v>
      </c>
      <c r="J37" s="200" t="str">
        <f>(MID(TEXT(入力シート!$D24,"??????????0"),6,1))</f>
        <v xml:space="preserve"> </v>
      </c>
      <c r="K37" s="229" t="str">
        <f>(MID(TEXT(入力シート!$D24,"??????????0"),7,1))</f>
        <v xml:space="preserve"> </v>
      </c>
      <c r="L37" s="227" t="str">
        <f>(MID(TEXT(入力シート!$D24,"??????????0"),8,1))</f>
        <v xml:space="preserve"> </v>
      </c>
      <c r="M37" s="200" t="str">
        <f>(MID(TEXT(入力シート!$D24,"??????????0"),9,1))</f>
        <v xml:space="preserve"> </v>
      </c>
      <c r="N37" s="221" t="str">
        <f>(MID(TEXT(入力シート!$D24,"??????????0"),10,1))</f>
        <v xml:space="preserve"> </v>
      </c>
      <c r="O37" s="223" t="str">
        <f>(MID(TEXT(入力シート!$D24,"??????????0"),11,1))</f>
        <v>0</v>
      </c>
      <c r="P37" s="8"/>
      <c r="Q37" s="9"/>
      <c r="R37" s="186" t="s">
        <v>92</v>
      </c>
      <c r="S37" s="187"/>
      <c r="T37" s="204" t="s">
        <v>86</v>
      </c>
      <c r="U37" s="200" t="str">
        <f t="shared" ref="U37:AE37" si="52">E37</f>
        <v xml:space="preserve"> </v>
      </c>
      <c r="V37" s="227" t="str">
        <f t="shared" si="52"/>
        <v xml:space="preserve"> </v>
      </c>
      <c r="W37" s="200" t="str">
        <f t="shared" si="52"/>
        <v xml:space="preserve"> </v>
      </c>
      <c r="X37" s="202" t="str">
        <f t="shared" si="52"/>
        <v xml:space="preserve"> </v>
      </c>
      <c r="Y37" s="227" t="str">
        <f t="shared" si="52"/>
        <v xml:space="preserve"> </v>
      </c>
      <c r="Z37" s="229" t="str">
        <f t="shared" si="52"/>
        <v xml:space="preserve"> </v>
      </c>
      <c r="AA37" s="229" t="str">
        <f t="shared" si="52"/>
        <v xml:space="preserve"> </v>
      </c>
      <c r="AB37" s="227" t="str">
        <f t="shared" si="52"/>
        <v xml:space="preserve"> </v>
      </c>
      <c r="AC37" s="200" t="str">
        <f t="shared" si="52"/>
        <v xml:space="preserve"> </v>
      </c>
      <c r="AD37" s="221" t="str">
        <f t="shared" si="52"/>
        <v xml:space="preserve"> </v>
      </c>
      <c r="AE37" s="223" t="str">
        <f t="shared" si="52"/>
        <v>0</v>
      </c>
      <c r="AF37" s="8"/>
      <c r="AG37" s="9"/>
      <c r="AH37" s="186" t="s">
        <v>92</v>
      </c>
      <c r="AI37" s="187"/>
      <c r="AJ37" s="204" t="s">
        <v>86</v>
      </c>
      <c r="AK37" s="200" t="str">
        <f t="shared" ref="AK37:AU37" si="53">U37</f>
        <v xml:space="preserve"> </v>
      </c>
      <c r="AL37" s="227" t="str">
        <f t="shared" si="53"/>
        <v xml:space="preserve"> </v>
      </c>
      <c r="AM37" s="200" t="str">
        <f t="shared" si="53"/>
        <v xml:space="preserve"> </v>
      </c>
      <c r="AN37" s="202" t="str">
        <f t="shared" si="53"/>
        <v xml:space="preserve"> </v>
      </c>
      <c r="AO37" s="227" t="str">
        <f t="shared" si="53"/>
        <v xml:space="preserve"> </v>
      </c>
      <c r="AP37" s="229" t="str">
        <f t="shared" si="53"/>
        <v xml:space="preserve"> </v>
      </c>
      <c r="AQ37" s="229" t="str">
        <f t="shared" si="53"/>
        <v xml:space="preserve"> </v>
      </c>
      <c r="AR37" s="227" t="str">
        <f t="shared" si="53"/>
        <v xml:space="preserve"> </v>
      </c>
      <c r="AS37" s="200" t="str">
        <f t="shared" si="53"/>
        <v xml:space="preserve"> </v>
      </c>
      <c r="AT37" s="221" t="str">
        <f t="shared" si="53"/>
        <v xml:space="preserve"> </v>
      </c>
      <c r="AU37" s="223" t="str">
        <f t="shared" si="53"/>
        <v>0</v>
      </c>
      <c r="AV37" s="8"/>
    </row>
    <row r="38" spans="1:48" ht="14.25" thickBot="1" x14ac:dyDescent="0.2">
      <c r="A38" s="9"/>
      <c r="B38" s="188"/>
      <c r="C38" s="189"/>
      <c r="D38" s="205"/>
      <c r="E38" s="201"/>
      <c r="F38" s="228"/>
      <c r="G38" s="201"/>
      <c r="H38" s="222"/>
      <c r="I38" s="234"/>
      <c r="J38" s="201"/>
      <c r="K38" s="230"/>
      <c r="L38" s="228"/>
      <c r="M38" s="201"/>
      <c r="N38" s="222"/>
      <c r="O38" s="224"/>
      <c r="P38" s="8"/>
      <c r="Q38" s="9"/>
      <c r="R38" s="188"/>
      <c r="S38" s="189"/>
      <c r="T38" s="205"/>
      <c r="U38" s="201"/>
      <c r="V38" s="228"/>
      <c r="W38" s="201"/>
      <c r="X38" s="203"/>
      <c r="Y38" s="228"/>
      <c r="Z38" s="230"/>
      <c r="AA38" s="230"/>
      <c r="AB38" s="228"/>
      <c r="AC38" s="201"/>
      <c r="AD38" s="222"/>
      <c r="AE38" s="224"/>
      <c r="AF38" s="8"/>
      <c r="AG38" s="9"/>
      <c r="AH38" s="188"/>
      <c r="AI38" s="189"/>
      <c r="AJ38" s="205"/>
      <c r="AK38" s="201"/>
      <c r="AL38" s="228"/>
      <c r="AM38" s="201"/>
      <c r="AN38" s="203"/>
      <c r="AO38" s="228"/>
      <c r="AP38" s="230"/>
      <c r="AQ38" s="230"/>
      <c r="AR38" s="228"/>
      <c r="AS38" s="201"/>
      <c r="AT38" s="222"/>
      <c r="AU38" s="224"/>
      <c r="AV38" s="8"/>
    </row>
    <row r="39" spans="1:48" ht="15" customHeight="1" thickTop="1" thickBot="1" x14ac:dyDescent="0.2">
      <c r="A39" s="9"/>
      <c r="B39" s="231" t="s">
        <v>19</v>
      </c>
      <c r="C39" s="232"/>
      <c r="D39" s="247" t="str">
        <f>IF(入力シート!C16="平成","H","R")&amp;CONCATENATE(入力シート!D16,入力シート!E16,入力シート!F16,入力シート!G16,入力シート!H16,入力シート!I16)</f>
        <v>R年月日</v>
      </c>
      <c r="E39" s="248"/>
      <c r="F39" s="248"/>
      <c r="G39" s="248"/>
      <c r="H39" s="232"/>
      <c r="I39" s="244" t="s">
        <v>21</v>
      </c>
      <c r="J39" s="240"/>
      <c r="K39" s="240"/>
      <c r="L39" s="240"/>
      <c r="M39" s="240"/>
      <c r="N39" s="240"/>
      <c r="O39" s="241"/>
      <c r="P39" s="8"/>
      <c r="Q39" s="9"/>
      <c r="R39" s="231" t="s">
        <v>19</v>
      </c>
      <c r="S39" s="232"/>
      <c r="T39" s="247" t="str">
        <f>D39</f>
        <v>R年月日</v>
      </c>
      <c r="U39" s="248"/>
      <c r="V39" s="248"/>
      <c r="W39" s="248"/>
      <c r="X39" s="232"/>
      <c r="Y39" s="244" t="s">
        <v>21</v>
      </c>
      <c r="Z39" s="240"/>
      <c r="AA39" s="240"/>
      <c r="AB39" s="240"/>
      <c r="AC39" s="240"/>
      <c r="AD39" s="240"/>
      <c r="AE39" s="241"/>
      <c r="AF39" s="8"/>
      <c r="AG39" s="9"/>
      <c r="AH39" s="231" t="s">
        <v>19</v>
      </c>
      <c r="AI39" s="232"/>
      <c r="AJ39" s="247" t="str">
        <f>T39</f>
        <v>R年月日</v>
      </c>
      <c r="AK39" s="248"/>
      <c r="AL39" s="248"/>
      <c r="AM39" s="248"/>
      <c r="AN39" s="232"/>
      <c r="AO39" s="255" t="s">
        <v>54</v>
      </c>
      <c r="AP39" s="240"/>
      <c r="AQ39" s="240"/>
      <c r="AR39" s="240"/>
      <c r="AS39" s="240"/>
      <c r="AT39" s="240"/>
      <c r="AU39" s="241"/>
      <c r="AV39" s="8"/>
    </row>
    <row r="40" spans="1:48" ht="13.5" customHeight="1" x14ac:dyDescent="0.15">
      <c r="A40" s="9"/>
      <c r="B40" s="39"/>
      <c r="C40" s="39"/>
      <c r="D40" s="39"/>
      <c r="E40" s="39"/>
      <c r="F40" s="39"/>
      <c r="G40" s="39"/>
      <c r="H40" s="39"/>
      <c r="I40" s="245"/>
      <c r="J40" s="240"/>
      <c r="K40" s="240"/>
      <c r="L40" s="240"/>
      <c r="M40" s="240"/>
      <c r="N40" s="240"/>
      <c r="O40" s="241"/>
      <c r="P40" s="8"/>
      <c r="Q40" s="9"/>
      <c r="R40" s="39"/>
      <c r="S40" s="39"/>
      <c r="T40" s="39"/>
      <c r="U40" s="39"/>
      <c r="V40" s="39"/>
      <c r="W40" s="39"/>
      <c r="X40" s="44"/>
      <c r="Y40" s="254"/>
      <c r="Z40" s="240"/>
      <c r="AA40" s="240"/>
      <c r="AB40" s="240"/>
      <c r="AC40" s="240"/>
      <c r="AD40" s="240"/>
      <c r="AE40" s="241"/>
      <c r="AF40" s="8"/>
      <c r="AG40" s="9"/>
      <c r="AH40" s="287" t="s">
        <v>89</v>
      </c>
      <c r="AI40" s="288"/>
      <c r="AJ40" s="291" t="s">
        <v>90</v>
      </c>
      <c r="AK40" s="292"/>
      <c r="AL40" s="292"/>
      <c r="AM40" s="292"/>
      <c r="AN40" s="293"/>
      <c r="AO40" s="256"/>
      <c r="AP40" s="240"/>
      <c r="AQ40" s="240"/>
      <c r="AR40" s="240"/>
      <c r="AS40" s="240"/>
      <c r="AT40" s="240"/>
      <c r="AU40" s="241"/>
      <c r="AV40" s="8"/>
    </row>
    <row r="41" spans="1:48" x14ac:dyDescent="0.15">
      <c r="A41" s="9"/>
      <c r="B41" s="30" t="s">
        <v>103</v>
      </c>
      <c r="C41" s="30"/>
      <c r="D41" s="30"/>
      <c r="E41" s="30"/>
      <c r="F41" s="30"/>
      <c r="G41" s="30"/>
      <c r="H41" s="39"/>
      <c r="I41" s="245"/>
      <c r="J41" s="240"/>
      <c r="K41" s="240"/>
      <c r="L41" s="240"/>
      <c r="M41" s="240"/>
      <c r="N41" s="240"/>
      <c r="O41" s="241"/>
      <c r="P41" s="8"/>
      <c r="Q41" s="9"/>
      <c r="R41" s="30" t="s">
        <v>52</v>
      </c>
      <c r="S41" s="30"/>
      <c r="T41" s="30"/>
      <c r="U41" s="30"/>
      <c r="V41" s="30"/>
      <c r="W41" s="30"/>
      <c r="X41" s="11"/>
      <c r="Y41" s="254"/>
      <c r="Z41" s="240"/>
      <c r="AA41" s="240"/>
      <c r="AB41" s="240"/>
      <c r="AC41" s="240"/>
      <c r="AD41" s="240"/>
      <c r="AE41" s="241"/>
      <c r="AF41" s="8"/>
      <c r="AG41" s="9"/>
      <c r="AH41" s="289"/>
      <c r="AI41" s="290"/>
      <c r="AJ41" s="294"/>
      <c r="AK41" s="295"/>
      <c r="AL41" s="295"/>
      <c r="AM41" s="295"/>
      <c r="AN41" s="296"/>
      <c r="AO41" s="256"/>
      <c r="AP41" s="240"/>
      <c r="AQ41" s="240"/>
      <c r="AR41" s="240"/>
      <c r="AS41" s="240"/>
      <c r="AT41" s="240"/>
      <c r="AU41" s="241"/>
      <c r="AV41" s="8"/>
    </row>
    <row r="42" spans="1:48" x14ac:dyDescent="0.15">
      <c r="A42" s="9"/>
      <c r="B42" s="30"/>
      <c r="C42" s="30"/>
      <c r="D42" s="30" t="s">
        <v>25</v>
      </c>
      <c r="E42" s="30"/>
      <c r="F42" s="30"/>
      <c r="G42" s="30"/>
      <c r="H42" s="39"/>
      <c r="I42" s="245"/>
      <c r="J42" s="240"/>
      <c r="K42" s="240"/>
      <c r="L42" s="240"/>
      <c r="M42" s="240"/>
      <c r="N42" s="240"/>
      <c r="O42" s="241"/>
      <c r="P42" s="8"/>
      <c r="Q42" s="9"/>
      <c r="R42" s="30"/>
      <c r="S42" s="30"/>
      <c r="U42" s="30"/>
      <c r="V42" s="30"/>
      <c r="W42" s="45" t="s">
        <v>102</v>
      </c>
      <c r="X42" s="39"/>
      <c r="Y42" s="245"/>
      <c r="Z42" s="240"/>
      <c r="AA42" s="240"/>
      <c r="AB42" s="240"/>
      <c r="AC42" s="240"/>
      <c r="AD42" s="240"/>
      <c r="AE42" s="241"/>
      <c r="AF42" s="8"/>
      <c r="AG42" s="9"/>
      <c r="AH42" s="297" t="s">
        <v>53</v>
      </c>
      <c r="AI42" s="298"/>
      <c r="AJ42" s="301" t="s">
        <v>108</v>
      </c>
      <c r="AK42" s="302"/>
      <c r="AL42" s="302"/>
      <c r="AM42" s="302"/>
      <c r="AN42" s="303"/>
      <c r="AO42" s="256"/>
      <c r="AP42" s="240"/>
      <c r="AQ42" s="240"/>
      <c r="AR42" s="240"/>
      <c r="AS42" s="240"/>
      <c r="AT42" s="240"/>
      <c r="AU42" s="241"/>
      <c r="AV42" s="8"/>
    </row>
    <row r="43" spans="1:48" x14ac:dyDescent="0.15">
      <c r="A43" s="9"/>
      <c r="B43" s="30"/>
      <c r="C43" s="30"/>
      <c r="D43" s="30"/>
      <c r="E43" s="30"/>
      <c r="F43" s="30"/>
      <c r="G43" s="30"/>
      <c r="H43" s="39"/>
      <c r="I43" s="245"/>
      <c r="J43" s="240"/>
      <c r="K43" s="240"/>
      <c r="L43" s="240"/>
      <c r="M43" s="240"/>
      <c r="N43" s="240"/>
      <c r="O43" s="241"/>
      <c r="P43" s="8"/>
      <c r="Q43" s="9"/>
      <c r="R43" s="30"/>
      <c r="S43" s="30"/>
      <c r="T43" s="30"/>
      <c r="U43" s="30"/>
      <c r="V43" s="30"/>
      <c r="W43" s="30"/>
      <c r="X43" s="39"/>
      <c r="Y43" s="245"/>
      <c r="Z43" s="240"/>
      <c r="AA43" s="240"/>
      <c r="AB43" s="240"/>
      <c r="AC43" s="240"/>
      <c r="AD43" s="240"/>
      <c r="AE43" s="241"/>
      <c r="AF43" s="8"/>
      <c r="AG43" s="9"/>
      <c r="AH43" s="297"/>
      <c r="AI43" s="298"/>
      <c r="AJ43" s="304"/>
      <c r="AK43" s="305"/>
      <c r="AL43" s="305"/>
      <c r="AM43" s="305"/>
      <c r="AN43" s="306"/>
      <c r="AO43" s="256"/>
      <c r="AP43" s="240"/>
      <c r="AQ43" s="240"/>
      <c r="AR43" s="240"/>
      <c r="AS43" s="240"/>
      <c r="AT43" s="240"/>
      <c r="AU43" s="241"/>
      <c r="AV43" s="8"/>
    </row>
    <row r="44" spans="1:48" ht="14.25" thickBot="1" x14ac:dyDescent="0.2">
      <c r="A44" s="9"/>
      <c r="B44" s="25" t="s">
        <v>65</v>
      </c>
      <c r="C44" s="25"/>
      <c r="D44" s="30"/>
      <c r="E44" s="30"/>
      <c r="F44" s="30"/>
      <c r="G44" s="30"/>
      <c r="H44" s="39"/>
      <c r="I44" s="245"/>
      <c r="J44" s="240"/>
      <c r="K44" s="240"/>
      <c r="L44" s="240"/>
      <c r="M44" s="240"/>
      <c r="N44" s="240"/>
      <c r="O44" s="241"/>
      <c r="P44" s="8"/>
      <c r="Q44" s="9"/>
      <c r="R44" s="25" t="s">
        <v>65</v>
      </c>
      <c r="S44" s="25"/>
      <c r="T44" s="30"/>
      <c r="U44" s="30"/>
      <c r="V44" s="30"/>
      <c r="W44" s="30"/>
      <c r="X44" s="39"/>
      <c r="Y44" s="245"/>
      <c r="Z44" s="240"/>
      <c r="AA44" s="240"/>
      <c r="AB44" s="240"/>
      <c r="AC44" s="240"/>
      <c r="AD44" s="240"/>
      <c r="AE44" s="241"/>
      <c r="AF44" s="8"/>
      <c r="AG44" s="9"/>
      <c r="AH44" s="299"/>
      <c r="AI44" s="300"/>
      <c r="AJ44" s="307"/>
      <c r="AK44" s="308"/>
      <c r="AL44" s="308"/>
      <c r="AM44" s="308"/>
      <c r="AN44" s="309"/>
      <c r="AO44" s="256"/>
      <c r="AP44" s="240"/>
      <c r="AQ44" s="240"/>
      <c r="AR44" s="240"/>
      <c r="AS44" s="240"/>
      <c r="AT44" s="240"/>
      <c r="AU44" s="241"/>
      <c r="AV44" s="8"/>
    </row>
    <row r="45" spans="1:48" x14ac:dyDescent="0.15">
      <c r="A45" s="9"/>
      <c r="B45" s="25" t="s">
        <v>67</v>
      </c>
      <c r="C45" s="25"/>
      <c r="D45" s="30"/>
      <c r="E45" s="30"/>
      <c r="F45" s="30"/>
      <c r="G45" s="30"/>
      <c r="H45" s="39"/>
      <c r="I45" s="245"/>
      <c r="J45" s="240"/>
      <c r="K45" s="240"/>
      <c r="L45" s="240"/>
      <c r="M45" s="240"/>
      <c r="N45" s="240"/>
      <c r="O45" s="241"/>
      <c r="P45" s="8"/>
      <c r="Q45" s="9"/>
      <c r="R45" s="25" t="s">
        <v>67</v>
      </c>
      <c r="S45" s="25"/>
      <c r="T45" s="30"/>
      <c r="U45" s="30"/>
      <c r="V45" s="30"/>
      <c r="W45" s="30"/>
      <c r="X45" s="39"/>
      <c r="Y45" s="245"/>
      <c r="Z45" s="240"/>
      <c r="AA45" s="240"/>
      <c r="AB45" s="240"/>
      <c r="AC45" s="240"/>
      <c r="AD45" s="240"/>
      <c r="AE45" s="241"/>
      <c r="AF45" s="8"/>
      <c r="AG45" s="9"/>
      <c r="AH45" s="31" t="s">
        <v>55</v>
      </c>
      <c r="AI45" s="31"/>
      <c r="AJ45" s="30"/>
      <c r="AK45" s="30"/>
      <c r="AL45" s="30"/>
      <c r="AM45" s="30"/>
      <c r="AN45" s="30"/>
      <c r="AO45" s="257"/>
      <c r="AP45" s="240"/>
      <c r="AQ45" s="240"/>
      <c r="AR45" s="240"/>
      <c r="AS45" s="240"/>
      <c r="AT45" s="240"/>
      <c r="AU45" s="241"/>
      <c r="AV45" s="8"/>
    </row>
    <row r="46" spans="1:48" x14ac:dyDescent="0.15">
      <c r="A46" s="9"/>
      <c r="B46" s="25" t="s">
        <v>66</v>
      </c>
      <c r="C46" s="25"/>
      <c r="D46" s="30"/>
      <c r="E46" s="30"/>
      <c r="F46" s="30"/>
      <c r="G46" s="30"/>
      <c r="H46" s="39"/>
      <c r="I46" s="245"/>
      <c r="J46" s="240"/>
      <c r="K46" s="240"/>
      <c r="L46" s="240"/>
      <c r="M46" s="240"/>
      <c r="N46" s="240"/>
      <c r="O46" s="241"/>
      <c r="P46" s="8"/>
      <c r="Q46" s="9"/>
      <c r="R46" s="25" t="s">
        <v>66</v>
      </c>
      <c r="S46" s="25"/>
      <c r="T46" s="30"/>
      <c r="U46" s="30"/>
      <c r="V46" s="30"/>
      <c r="W46" s="30"/>
      <c r="X46" s="39"/>
      <c r="Y46" s="245"/>
      <c r="Z46" s="240"/>
      <c r="AA46" s="240"/>
      <c r="AB46" s="240"/>
      <c r="AC46" s="240"/>
      <c r="AD46" s="240"/>
      <c r="AE46" s="241"/>
      <c r="AF46" s="8"/>
      <c r="AG46" s="9"/>
      <c r="AH46" s="30"/>
      <c r="AI46" s="30"/>
      <c r="AJ46" s="30"/>
      <c r="AK46" s="30" t="s">
        <v>91</v>
      </c>
      <c r="AL46" s="30"/>
      <c r="AM46" s="30"/>
      <c r="AN46" s="30"/>
      <c r="AO46" s="257"/>
      <c r="AP46" s="240"/>
      <c r="AQ46" s="240"/>
      <c r="AR46" s="240"/>
      <c r="AS46" s="240"/>
      <c r="AT46" s="240"/>
      <c r="AU46" s="241"/>
      <c r="AV46" s="8"/>
    </row>
    <row r="47" spans="1:48" ht="19.5" customHeight="1" thickBot="1" x14ac:dyDescent="0.2">
      <c r="A47" s="9"/>
      <c r="B47" s="30"/>
      <c r="C47" s="30"/>
      <c r="D47" s="30"/>
      <c r="E47" s="30"/>
      <c r="F47" s="30"/>
      <c r="G47" s="30"/>
      <c r="H47" s="39"/>
      <c r="I47" s="246"/>
      <c r="J47" s="242"/>
      <c r="K47" s="242"/>
      <c r="L47" s="242"/>
      <c r="M47" s="242"/>
      <c r="N47" s="242"/>
      <c r="O47" s="243"/>
      <c r="P47" s="8"/>
      <c r="Q47" s="9"/>
      <c r="R47" s="30"/>
      <c r="S47" s="30"/>
      <c r="T47" s="30"/>
      <c r="U47" s="30"/>
      <c r="V47" s="30"/>
      <c r="W47" s="30"/>
      <c r="X47" s="39"/>
      <c r="Y47" s="246"/>
      <c r="Z47" s="242"/>
      <c r="AA47" s="242"/>
      <c r="AB47" s="242"/>
      <c r="AC47" s="242"/>
      <c r="AD47" s="242"/>
      <c r="AE47" s="243"/>
      <c r="AF47" s="8"/>
      <c r="AG47" s="9"/>
      <c r="AH47" s="30"/>
      <c r="AI47" s="30"/>
      <c r="AJ47" s="30"/>
      <c r="AK47" s="30"/>
      <c r="AL47" s="30"/>
      <c r="AM47" s="30"/>
      <c r="AN47" s="30"/>
      <c r="AO47" s="258"/>
      <c r="AP47" s="242"/>
      <c r="AQ47" s="242"/>
      <c r="AR47" s="242"/>
      <c r="AS47" s="242"/>
      <c r="AT47" s="242"/>
      <c r="AU47" s="243"/>
      <c r="AV47" s="8"/>
    </row>
    <row r="48" spans="1:48" x14ac:dyDescent="0.1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26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8"/>
    </row>
    <row r="49" spans="16:33" x14ac:dyDescent="0.15">
      <c r="P49" s="39"/>
      <c r="Q49" s="39"/>
      <c r="AF49" s="39"/>
      <c r="AG49" s="39"/>
    </row>
    <row r="50" spans="16:33" x14ac:dyDescent="0.15">
      <c r="P50" s="39"/>
      <c r="Q50" s="39"/>
      <c r="AF50" s="39"/>
      <c r="AG50" s="39"/>
    </row>
    <row r="51" spans="16:33" x14ac:dyDescent="0.15">
      <c r="P51" s="39"/>
      <c r="Q51" s="39"/>
      <c r="AF51" s="39"/>
      <c r="AG51" s="39"/>
    </row>
    <row r="52" spans="16:33" x14ac:dyDescent="0.15">
      <c r="P52" s="39"/>
      <c r="Q52" s="39"/>
      <c r="AF52" s="39"/>
      <c r="AG52" s="39"/>
    </row>
    <row r="53" spans="16:33" x14ac:dyDescent="0.15">
      <c r="P53" s="39"/>
      <c r="Q53" s="39"/>
      <c r="AF53" s="39"/>
      <c r="AG53" s="39"/>
    </row>
    <row r="54" spans="16:33" x14ac:dyDescent="0.15">
      <c r="P54" s="39"/>
      <c r="Q54" s="39"/>
      <c r="AF54" s="39"/>
      <c r="AG54" s="39"/>
    </row>
    <row r="55" spans="16:33" x14ac:dyDescent="0.15">
      <c r="P55" s="39"/>
      <c r="Q55" s="39"/>
      <c r="AF55" s="39"/>
      <c r="AG55" s="39"/>
    </row>
    <row r="56" spans="16:33" x14ac:dyDescent="0.15">
      <c r="AF56" s="39"/>
      <c r="AG56" s="39"/>
    </row>
    <row r="57" spans="16:33" x14ac:dyDescent="0.15">
      <c r="AF57" s="39"/>
      <c r="AG57" s="39"/>
    </row>
    <row r="58" spans="16:33" x14ac:dyDescent="0.15">
      <c r="AF58" s="39"/>
      <c r="AG58" s="39"/>
    </row>
    <row r="59" spans="16:33" x14ac:dyDescent="0.15">
      <c r="AF59" s="39"/>
      <c r="AG59" s="39"/>
    </row>
    <row r="60" spans="16:33" x14ac:dyDescent="0.15">
      <c r="AF60" s="39"/>
      <c r="AG60" s="39"/>
    </row>
  </sheetData>
  <sheetProtection selectLockedCells="1"/>
  <mergeCells count="339">
    <mergeCell ref="R39:S39"/>
    <mergeCell ref="AH39:AI39"/>
    <mergeCell ref="AH40:AI41"/>
    <mergeCell ref="AJ40:AN41"/>
    <mergeCell ref="AH42:AI44"/>
    <mergeCell ref="AJ42:AN44"/>
    <mergeCell ref="R12:AE12"/>
    <mergeCell ref="AH10:AU10"/>
    <mergeCell ref="AH11:AU11"/>
    <mergeCell ref="AH12:AU12"/>
    <mergeCell ref="AS35:AS36"/>
    <mergeCell ref="AT35:AT36"/>
    <mergeCell ref="AU35:AU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O33:AO34"/>
    <mergeCell ref="AP33:AP34"/>
    <mergeCell ref="AQ33:AQ34"/>
    <mergeCell ref="B13:O13"/>
    <mergeCell ref="R13:AE13"/>
    <mergeCell ref="AH13:AU13"/>
    <mergeCell ref="R25:S26"/>
    <mergeCell ref="R27:S28"/>
    <mergeCell ref="AH25:AI26"/>
    <mergeCell ref="AH27:AI28"/>
    <mergeCell ref="B23:C24"/>
    <mergeCell ref="R23:S24"/>
    <mergeCell ref="AH23:AI24"/>
    <mergeCell ref="R20:S21"/>
    <mergeCell ref="AH20:AI21"/>
    <mergeCell ref="AH19:AI19"/>
    <mergeCell ref="AB20:AE21"/>
    <mergeCell ref="R22:Y22"/>
    <mergeCell ref="Z22:AE22"/>
    <mergeCell ref="M27:M28"/>
    <mergeCell ref="N27:N28"/>
    <mergeCell ref="O27:O28"/>
    <mergeCell ref="Z27:Z28"/>
    <mergeCell ref="AA27:AA28"/>
    <mergeCell ref="AB27:AB28"/>
    <mergeCell ref="AC27:AC28"/>
    <mergeCell ref="AD27:AD28"/>
    <mergeCell ref="D3:E3"/>
    <mergeCell ref="D4:E5"/>
    <mergeCell ref="T3:U3"/>
    <mergeCell ref="T4:U5"/>
    <mergeCell ref="AJ3:AK3"/>
    <mergeCell ref="AJ4:AK5"/>
    <mergeCell ref="F4:O5"/>
    <mergeCell ref="V4:AE5"/>
    <mergeCell ref="B8:O8"/>
    <mergeCell ref="R8:AE8"/>
    <mergeCell ref="AH8:AU8"/>
    <mergeCell ref="AL4:AU5"/>
    <mergeCell ref="B6:F6"/>
    <mergeCell ref="B7:F7"/>
    <mergeCell ref="G6:O6"/>
    <mergeCell ref="B10:O10"/>
    <mergeCell ref="B11:O11"/>
    <mergeCell ref="B12:O12"/>
    <mergeCell ref="R10:AE10"/>
    <mergeCell ref="R11:AE11"/>
    <mergeCell ref="AO35:AO36"/>
    <mergeCell ref="AP35:AP36"/>
    <mergeCell ref="AQ35:AQ36"/>
    <mergeCell ref="AR35:AR36"/>
    <mergeCell ref="B25:C26"/>
    <mergeCell ref="B27:C28"/>
    <mergeCell ref="B29:C30"/>
    <mergeCell ref="B31:C32"/>
    <mergeCell ref="B33:C34"/>
    <mergeCell ref="B35:C36"/>
    <mergeCell ref="R29:S30"/>
    <mergeCell ref="R31:S32"/>
    <mergeCell ref="R33:S34"/>
    <mergeCell ref="R35:S36"/>
    <mergeCell ref="AH29:AI30"/>
    <mergeCell ref="AH31:AI32"/>
    <mergeCell ref="AH33:AI34"/>
    <mergeCell ref="AH35:AI36"/>
    <mergeCell ref="W35:W36"/>
    <mergeCell ref="N35:N36"/>
    <mergeCell ref="O35:O36"/>
    <mergeCell ref="T35:T36"/>
    <mergeCell ref="U35:U36"/>
    <mergeCell ref="V35:V36"/>
    <mergeCell ref="AB33:AB34"/>
    <mergeCell ref="AC33:AC34"/>
    <mergeCell ref="AD33:AD34"/>
    <mergeCell ref="AE33:AE34"/>
    <mergeCell ref="T33:T34"/>
    <mergeCell ref="V33:V34"/>
    <mergeCell ref="W33:W34"/>
    <mergeCell ref="X33:X34"/>
    <mergeCell ref="Y33:Y34"/>
    <mergeCell ref="Z33:Z34"/>
    <mergeCell ref="AA33:AA34"/>
    <mergeCell ref="AR33:AR34"/>
    <mergeCell ref="Y39:Y47"/>
    <mergeCell ref="Z39:AE47"/>
    <mergeCell ref="AO39:AO47"/>
    <mergeCell ref="AP39:AU47"/>
    <mergeCell ref="AQ37:AQ38"/>
    <mergeCell ref="AR37:AR38"/>
    <mergeCell ref="AS37:AS38"/>
    <mergeCell ref="AT37:AT38"/>
    <mergeCell ref="AO37:AO38"/>
    <mergeCell ref="AP37:AP38"/>
    <mergeCell ref="AU37:AU38"/>
    <mergeCell ref="AL37:AL38"/>
    <mergeCell ref="AS33:AS34"/>
    <mergeCell ref="AT33:AT34"/>
    <mergeCell ref="AU33:AU34"/>
    <mergeCell ref="AJ33:AJ34"/>
    <mergeCell ref="T39:X39"/>
    <mergeCell ref="AJ39:AN39"/>
    <mergeCell ref="D33:D34"/>
    <mergeCell ref="H29:H30"/>
    <mergeCell ref="L20:O21"/>
    <mergeCell ref="D27:D28"/>
    <mergeCell ref="E27:E28"/>
    <mergeCell ref="F27:F28"/>
    <mergeCell ref="G27:G28"/>
    <mergeCell ref="H27:H28"/>
    <mergeCell ref="N29:N30"/>
    <mergeCell ref="D25:D26"/>
    <mergeCell ref="D23:D24"/>
    <mergeCell ref="E23:H24"/>
    <mergeCell ref="I27:I28"/>
    <mergeCell ref="J23:M24"/>
    <mergeCell ref="L27:L28"/>
    <mergeCell ref="P20:Q25"/>
    <mergeCell ref="B22:I22"/>
    <mergeCell ref="N23:O24"/>
    <mergeCell ref="D20:K21"/>
    <mergeCell ref="N33:N34"/>
    <mergeCell ref="O33:O34"/>
    <mergeCell ref="U33:U34"/>
    <mergeCell ref="O31:O32"/>
    <mergeCell ref="O37:O38"/>
    <mergeCell ref="O29:O30"/>
    <mergeCell ref="D31:D32"/>
    <mergeCell ref="E31:E32"/>
    <mergeCell ref="F31:F32"/>
    <mergeCell ref="H31:H32"/>
    <mergeCell ref="I31:I32"/>
    <mergeCell ref="J31:J32"/>
    <mergeCell ref="I29:I30"/>
    <mergeCell ref="J29:J30"/>
    <mergeCell ref="K29:K30"/>
    <mergeCell ref="L29:L30"/>
    <mergeCell ref="M29:M30"/>
    <mergeCell ref="D29:D30"/>
    <mergeCell ref="E29:E30"/>
    <mergeCell ref="D35:D36"/>
    <mergeCell ref="E35:E36"/>
    <mergeCell ref="F35:F36"/>
    <mergeCell ref="G35:G36"/>
    <mergeCell ref="H35:H36"/>
    <mergeCell ref="I35:I36"/>
    <mergeCell ref="J35:J36"/>
    <mergeCell ref="K35:K36"/>
    <mergeCell ref="I39:I47"/>
    <mergeCell ref="K31:K32"/>
    <mergeCell ref="L31:L32"/>
    <mergeCell ref="M31:M32"/>
    <mergeCell ref="D37:D38"/>
    <mergeCell ref="E37:E38"/>
    <mergeCell ref="F37:F38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L37:L38"/>
    <mergeCell ref="D39:H39"/>
    <mergeCell ref="L35:L36"/>
    <mergeCell ref="M35:M36"/>
    <mergeCell ref="B37:C38"/>
    <mergeCell ref="B39:C39"/>
    <mergeCell ref="I37:I38"/>
    <mergeCell ref="J37:J38"/>
    <mergeCell ref="G7:O7"/>
    <mergeCell ref="D19:K19"/>
    <mergeCell ref="L19:O19"/>
    <mergeCell ref="J22:O22"/>
    <mergeCell ref="K37:K38"/>
    <mergeCell ref="B14:N16"/>
    <mergeCell ref="H37:H38"/>
    <mergeCell ref="I23:I24"/>
    <mergeCell ref="M37:M38"/>
    <mergeCell ref="N37:N38"/>
    <mergeCell ref="G37:G38"/>
    <mergeCell ref="N31:N32"/>
    <mergeCell ref="G31:G32"/>
    <mergeCell ref="F29:F30"/>
    <mergeCell ref="G29:G30"/>
    <mergeCell ref="K27:K28"/>
    <mergeCell ref="J27:J28"/>
    <mergeCell ref="B19:C19"/>
    <mergeCell ref="B20:C21"/>
    <mergeCell ref="J39:O47"/>
    <mergeCell ref="AE27:AE28"/>
    <mergeCell ref="T27:T28"/>
    <mergeCell ref="U27:U28"/>
    <mergeCell ref="V27:V28"/>
    <mergeCell ref="W27:W28"/>
    <mergeCell ref="X27:X28"/>
    <mergeCell ref="Y27:Y28"/>
    <mergeCell ref="Y29:Y30"/>
    <mergeCell ref="Z29:Z30"/>
    <mergeCell ref="AA29:AA30"/>
    <mergeCell ref="AC29:AC30"/>
    <mergeCell ref="AD29:AD30"/>
    <mergeCell ref="AB29:AB30"/>
    <mergeCell ref="AE29:AE30"/>
    <mergeCell ref="T29:T30"/>
    <mergeCell ref="U29:U30"/>
    <mergeCell ref="V29:V30"/>
    <mergeCell ref="W29:W30"/>
    <mergeCell ref="X29:X30"/>
    <mergeCell ref="Y31:Y32"/>
    <mergeCell ref="Z31:Z32"/>
    <mergeCell ref="AA31:AA32"/>
    <mergeCell ref="AB31:AB32"/>
    <mergeCell ref="T31:T32"/>
    <mergeCell ref="U31:U32"/>
    <mergeCell ref="V31:V32"/>
    <mergeCell ref="W31:W32"/>
    <mergeCell ref="X31:X32"/>
    <mergeCell ref="T37:T38"/>
    <mergeCell ref="U37:U38"/>
    <mergeCell ref="V37:V38"/>
    <mergeCell ref="W37:W38"/>
    <mergeCell ref="X37:X38"/>
    <mergeCell ref="Y37:Y38"/>
    <mergeCell ref="Z37:Z38"/>
    <mergeCell ref="AB37:AB38"/>
    <mergeCell ref="AA37:AA38"/>
    <mergeCell ref="R37:S38"/>
    <mergeCell ref="AH6:AL6"/>
    <mergeCell ref="AM6:AU6"/>
    <mergeCell ref="AH7:AL7"/>
    <mergeCell ref="AM7:AU7"/>
    <mergeCell ref="AJ19:AQ19"/>
    <mergeCell ref="AR19:AU19"/>
    <mergeCell ref="AH14:AT16"/>
    <mergeCell ref="AC37:AC38"/>
    <mergeCell ref="AD37:AD38"/>
    <mergeCell ref="AE37:AE38"/>
    <mergeCell ref="AC31:AC32"/>
    <mergeCell ref="AD31:AD32"/>
    <mergeCell ref="AH22:AO22"/>
    <mergeCell ref="AN27:AN28"/>
    <mergeCell ref="AJ25:AJ26"/>
    <mergeCell ref="AE31:AE32"/>
    <mergeCell ref="R6:V6"/>
    <mergeCell ref="W6:AE6"/>
    <mergeCell ref="R7:V7"/>
    <mergeCell ref="W7:AE7"/>
    <mergeCell ref="AU27:AU28"/>
    <mergeCell ref="AO29:AO30"/>
    <mergeCell ref="AP29:AP30"/>
    <mergeCell ref="AQ29:AQ30"/>
    <mergeCell ref="AO27:AO28"/>
    <mergeCell ref="AJ29:AJ30"/>
    <mergeCell ref="AK29:AK30"/>
    <mergeCell ref="AL29:AL30"/>
    <mergeCell ref="AM29:AM30"/>
    <mergeCell ref="AN29:AN30"/>
    <mergeCell ref="AT27:AT28"/>
    <mergeCell ref="AJ27:AJ28"/>
    <mergeCell ref="AK27:AK28"/>
    <mergeCell ref="AL27:AL28"/>
    <mergeCell ref="AM27:AM28"/>
    <mergeCell ref="AP27:AP28"/>
    <mergeCell ref="AQ27:AQ28"/>
    <mergeCell ref="AR27:AR28"/>
    <mergeCell ref="AS27:AS28"/>
    <mergeCell ref="AJ31:AJ32"/>
    <mergeCell ref="AK31:AK32"/>
    <mergeCell ref="AL31:AL32"/>
    <mergeCell ref="AM31:AM32"/>
    <mergeCell ref="AN31:AN32"/>
    <mergeCell ref="AN33:AN34"/>
    <mergeCell ref="AJ35:AJ36"/>
    <mergeCell ref="AK35:AK36"/>
    <mergeCell ref="AL35:AL36"/>
    <mergeCell ref="AM35:AM36"/>
    <mergeCell ref="AN35:AN36"/>
    <mergeCell ref="AK33:AK34"/>
    <mergeCell ref="AL33:AL34"/>
    <mergeCell ref="AM33:AM34"/>
    <mergeCell ref="AT23:AU24"/>
    <mergeCell ref="AO23:AO24"/>
    <mergeCell ref="AJ20:AQ21"/>
    <mergeCell ref="AR20:AU21"/>
    <mergeCell ref="AJ23:AJ24"/>
    <mergeCell ref="AK23:AN24"/>
    <mergeCell ref="AP23:AS24"/>
    <mergeCell ref="AP22:AU22"/>
    <mergeCell ref="AH37:AI38"/>
    <mergeCell ref="AU31:AU32"/>
    <mergeCell ref="AO31:AO32"/>
    <mergeCell ref="AP31:AP32"/>
    <mergeCell ref="AQ31:AQ32"/>
    <mergeCell ref="AR29:AR30"/>
    <mergeCell ref="AS29:AS30"/>
    <mergeCell ref="AT29:AT30"/>
    <mergeCell ref="AU29:AU30"/>
    <mergeCell ref="AR31:AR32"/>
    <mergeCell ref="AS31:AS32"/>
    <mergeCell ref="AT31:AT32"/>
    <mergeCell ref="AM37:AM38"/>
    <mergeCell ref="AN37:AN38"/>
    <mergeCell ref="AJ37:AJ38"/>
    <mergeCell ref="AK37:AK38"/>
    <mergeCell ref="T20:AA21"/>
    <mergeCell ref="R14:AD16"/>
    <mergeCell ref="T19:AA19"/>
    <mergeCell ref="AB19:AE19"/>
    <mergeCell ref="T23:T24"/>
    <mergeCell ref="U23:X24"/>
    <mergeCell ref="Y23:Y24"/>
    <mergeCell ref="Z23:AC24"/>
    <mergeCell ref="AF20:AG25"/>
    <mergeCell ref="T25:T26"/>
    <mergeCell ref="R19:S19"/>
    <mergeCell ref="AD23:AE24"/>
  </mergeCells>
  <phoneticPr fontId="2"/>
  <pageMargins left="0.78740157480314965" right="0.78740157480314965" top="0.59055118110236227" bottom="0.59055118110236227" header="0.51181102362204722" footer="0.51181102362204722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30" workbookViewId="0">
      <selection sqref="A1:B2"/>
    </sheetView>
  </sheetViews>
  <sheetFormatPr defaultRowHeight="13.5" x14ac:dyDescent="0.15"/>
  <cols>
    <col min="1" max="1" width="1.125" style="64" customWidth="1"/>
    <col min="2" max="3" width="30.75" style="64" customWidth="1"/>
    <col min="4" max="4" width="30.75" style="64" bestFit="1" customWidth="1"/>
    <col min="5" max="16384" width="9" style="64"/>
  </cols>
  <sheetData>
    <row r="1" spans="1:4" x14ac:dyDescent="0.15">
      <c r="A1" s="312" t="s">
        <v>27</v>
      </c>
      <c r="B1" s="312"/>
    </row>
    <row r="2" spans="1:4" x14ac:dyDescent="0.15">
      <c r="A2" s="312"/>
      <c r="B2" s="312"/>
      <c r="D2" s="64" t="s">
        <v>114</v>
      </c>
    </row>
    <row r="4" spans="1:4" x14ac:dyDescent="0.15">
      <c r="A4" s="313" t="s">
        <v>28</v>
      </c>
      <c r="B4" s="313"/>
      <c r="C4" s="313"/>
    </row>
    <row r="5" spans="1:4" ht="6.75" customHeight="1" thickBot="1" x14ac:dyDescent="0.2"/>
    <row r="6" spans="1:4" ht="17.45" customHeight="1" thickBot="1" x14ac:dyDescent="0.2">
      <c r="B6" s="65" t="s">
        <v>29</v>
      </c>
    </row>
    <row r="7" spans="1:4" ht="15" customHeight="1" x14ac:dyDescent="0.15"/>
    <row r="8" spans="1:4" x14ac:dyDescent="0.15">
      <c r="A8" s="313" t="s">
        <v>30</v>
      </c>
      <c r="B8" s="313"/>
      <c r="C8" s="313"/>
    </row>
    <row r="9" spans="1:4" ht="6.75" customHeight="1" thickBot="1" x14ac:dyDescent="0.2"/>
    <row r="10" spans="1:4" ht="17.45" customHeight="1" x14ac:dyDescent="0.15">
      <c r="B10" s="66" t="s">
        <v>31</v>
      </c>
      <c r="C10" s="67" t="s">
        <v>116</v>
      </c>
      <c r="D10" s="68" t="s">
        <v>117</v>
      </c>
    </row>
    <row r="11" spans="1:4" ht="17.45" customHeight="1" x14ac:dyDescent="0.15">
      <c r="B11" s="69" t="s">
        <v>118</v>
      </c>
      <c r="C11" s="70" t="s">
        <v>119</v>
      </c>
      <c r="D11" s="71" t="s">
        <v>120</v>
      </c>
    </row>
    <row r="12" spans="1:4" ht="17.45" customHeight="1" x14ac:dyDescent="0.15">
      <c r="B12" s="69" t="s">
        <v>121</v>
      </c>
      <c r="C12" s="70" t="s">
        <v>122</v>
      </c>
      <c r="D12" s="71" t="s">
        <v>115</v>
      </c>
    </row>
    <row r="13" spans="1:4" ht="17.45" customHeight="1" x14ac:dyDescent="0.15">
      <c r="B13" s="69" t="s">
        <v>123</v>
      </c>
      <c r="C13" s="70" t="s">
        <v>124</v>
      </c>
      <c r="D13" s="71" t="s">
        <v>115</v>
      </c>
    </row>
    <row r="14" spans="1:4" ht="17.45" customHeight="1" x14ac:dyDescent="0.15">
      <c r="B14" s="69" t="s">
        <v>125</v>
      </c>
      <c r="C14" s="70" t="s">
        <v>126</v>
      </c>
      <c r="D14" s="71" t="s">
        <v>127</v>
      </c>
    </row>
    <row r="15" spans="1:4" ht="17.45" customHeight="1" thickBot="1" x14ac:dyDescent="0.2">
      <c r="B15" s="72" t="s">
        <v>128</v>
      </c>
      <c r="C15" s="73" t="s">
        <v>129</v>
      </c>
      <c r="D15" s="74" t="s">
        <v>115</v>
      </c>
    </row>
    <row r="17" spans="1:3" x14ac:dyDescent="0.15">
      <c r="C17" s="64" t="s">
        <v>32</v>
      </c>
    </row>
    <row r="19" spans="1:3" x14ac:dyDescent="0.15">
      <c r="A19" s="313" t="s">
        <v>33</v>
      </c>
      <c r="B19" s="313"/>
    </row>
    <row r="20" spans="1:3" ht="6.75" customHeight="1" thickBot="1" x14ac:dyDescent="0.2"/>
    <row r="21" spans="1:3" ht="17.45" customHeight="1" thickBot="1" x14ac:dyDescent="0.2">
      <c r="B21" s="310" t="s">
        <v>34</v>
      </c>
      <c r="C21" s="311"/>
    </row>
    <row r="23" spans="1:3" x14ac:dyDescent="0.15">
      <c r="B23" s="64" t="s">
        <v>111</v>
      </c>
    </row>
    <row r="24" spans="1:3" x14ac:dyDescent="0.15">
      <c r="B24" s="64" t="s">
        <v>113</v>
      </c>
    </row>
  </sheetData>
  <sheetProtection selectLockedCells="1"/>
  <mergeCells count="5">
    <mergeCell ref="B21:C21"/>
    <mergeCell ref="A1:B2"/>
    <mergeCell ref="A4:C4"/>
    <mergeCell ref="A8:C8"/>
    <mergeCell ref="A19:B19"/>
  </mergeCells>
  <phoneticPr fontId="2"/>
  <pageMargins left="0.75" right="0.75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納付書</vt:lpstr>
      <vt:lpstr>金融機関</vt:lpstr>
      <vt:lpstr>金融機関!Print_Area</vt:lpstr>
      <vt:lpstr>納付書!Print_Area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阿南　洸希</dc:creator>
  <cp:keywords/>
  <dc:description/>
  <cp:lastModifiedBy>大分市</cp:lastModifiedBy>
  <cp:revision>0</cp:revision>
  <cp:lastPrinted>2021-12-22T07:18:03Z</cp:lastPrinted>
  <dcterms:created xsi:type="dcterms:W3CDTF">1601-01-01T00:00:00Z</dcterms:created>
  <dcterms:modified xsi:type="dcterms:W3CDTF">2023-02-20T00:49:30Z</dcterms:modified>
  <cp:category/>
</cp:coreProperties>
</file>