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9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<sst xmlns="http://schemas.openxmlformats.org/spreadsheetml/2006/main" count="17" uniqueCount="15">
  <si>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開 館</t>
  </si>
  <si>
    <t>日 数</t>
  </si>
  <si>
    <t>観　　覧　　者</t>
  </si>
  <si>
    <t>合　　計</t>
  </si>
  <si>
    <t>一日平均</t>
  </si>
  <si>
    <t>累　　計</t>
  </si>
  <si>
    <t>大　　人</t>
  </si>
  <si>
    <t>小中高生</t>
  </si>
  <si>
    <t>　資料　歴史資料館</t>
  </si>
  <si>
    <t>４ 月</t>
  </si>
  <si>
    <t>（単位：人）</t>
  </si>
  <si>
    <t>年度、月</t>
  </si>
  <si>
    <t>講座室等利用者</t>
  </si>
  <si>
    <t>92.　歴 史 資 料 館 の 利 用 状 況</t>
  </si>
  <si>
    <t>平成21年度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</si>
</sst>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_ "/>
    <numFmt numFmtId="180" formatCode="0.000000_ "/>
    <numFmt numFmtId="181" formatCode="0.0000_ "/>
    <numFmt numFmtId="182" formatCode="0.000_ "/>
    <numFmt numFmtId="183" formatCode="0.00_ "/>
    <numFmt numFmtId="184" formatCode="0.0_ "/>
    <numFmt numFmtId="185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184" fontId="3" fillId="0" borderId="0" xfId="0" applyNumberFormat="1" applyFont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38" fontId="3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8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184" fontId="3" fillId="0" borderId="0" xfId="0" applyNumberFormat="1" applyFont="1" applyFill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38" fontId="4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0" xfId="49" applyFont="1" applyFill="1" applyAlignment="1">
      <alignment horizontal="right" vertical="center" wrapText="1"/>
    </xf>
    <xf numFmtId="185" fontId="4" fillId="0" borderId="0" xfId="49" applyNumberFormat="1" applyFont="1" applyFill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38" fontId="4" fillId="0" borderId="16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4" sqref="A4:A5"/>
    </sheetView>
  </sheetViews>
  <sheetFormatPr defaultColWidth="9.00390625" defaultRowHeight="13.5"/>
  <cols>
    <col min="1" max="1" width="10.25390625" style="0" customWidth="1"/>
    <col min="8" max="8" width="10.25390625" style="0" bestFit="1" customWidth="1"/>
    <col min="9" max="9" width="9.375" style="0" bestFit="1" customWidth="1"/>
  </cols>
  <sheetData>
    <row r="1" spans="1:9" s="10" customFormat="1" ht="13.5">
      <c r="A1" s="24"/>
      <c r="B1" s="25"/>
      <c r="C1" s="25"/>
      <c r="D1" s="25"/>
      <c r="E1" s="25"/>
      <c r="F1" s="25"/>
      <c r="G1" s="25"/>
      <c r="H1" s="25"/>
      <c r="I1" s="26"/>
    </row>
    <row r="2" spans="1:9" s="10" customFormat="1" ht="18.75" customHeight="1">
      <c r="A2" s="11" t="s">
        <v>13</v>
      </c>
      <c r="B2" s="12"/>
      <c r="C2" s="12"/>
      <c r="D2" s="12"/>
      <c r="E2" s="12"/>
      <c r="F2" s="12"/>
      <c r="G2" s="12"/>
      <c r="H2" s="12"/>
      <c r="I2" s="13"/>
    </row>
    <row r="3" spans="1:9" s="10" customFormat="1" ht="14.25" customHeight="1" thickBot="1">
      <c r="A3" s="14"/>
      <c r="B3" s="15"/>
      <c r="C3" s="15"/>
      <c r="D3" s="15"/>
      <c r="E3" s="15"/>
      <c r="F3" s="15"/>
      <c r="G3" s="15"/>
      <c r="H3" s="35" t="s">
        <v>10</v>
      </c>
      <c r="I3" s="36"/>
    </row>
    <row r="4" spans="1:9" s="1" customFormat="1" ht="19.5" customHeight="1" thickTop="1">
      <c r="A4" s="27" t="s">
        <v>11</v>
      </c>
      <c r="B4" s="2" t="s">
        <v>0</v>
      </c>
      <c r="C4" s="29" t="s">
        <v>2</v>
      </c>
      <c r="D4" s="30"/>
      <c r="E4" s="29" t="s">
        <v>12</v>
      </c>
      <c r="F4" s="30"/>
      <c r="G4" s="31" t="s">
        <v>3</v>
      </c>
      <c r="H4" s="31" t="s">
        <v>4</v>
      </c>
      <c r="I4" s="33" t="s">
        <v>5</v>
      </c>
    </row>
    <row r="5" spans="1:9" s="1" customFormat="1" ht="19.5" customHeight="1">
      <c r="A5" s="28"/>
      <c r="B5" s="4" t="s">
        <v>1</v>
      </c>
      <c r="C5" s="4" t="s">
        <v>6</v>
      </c>
      <c r="D5" s="4" t="s">
        <v>7</v>
      </c>
      <c r="E5" s="4" t="s">
        <v>6</v>
      </c>
      <c r="F5" s="4" t="s">
        <v>7</v>
      </c>
      <c r="G5" s="32"/>
      <c r="H5" s="32"/>
      <c r="I5" s="34"/>
    </row>
    <row r="6" spans="1:9" s="7" customFormat="1" ht="19.5" customHeight="1">
      <c r="A6" s="2" t="s">
        <v>14</v>
      </c>
      <c r="B6" s="5">
        <v>299</v>
      </c>
      <c r="C6" s="6">
        <v>10544</v>
      </c>
      <c r="D6" s="6">
        <v>12672</v>
      </c>
      <c r="E6" s="6">
        <v>7912</v>
      </c>
      <c r="F6" s="6">
        <v>11331</v>
      </c>
      <c r="G6" s="6">
        <v>42459</v>
      </c>
      <c r="H6" s="9">
        <v>142</v>
      </c>
      <c r="I6" s="6">
        <v>814789</v>
      </c>
    </row>
    <row r="7" spans="1:9" s="7" customFormat="1" ht="19.5" customHeight="1">
      <c r="A7" s="2">
        <v>22</v>
      </c>
      <c r="B7" s="16">
        <v>296</v>
      </c>
      <c r="C7" s="6">
        <v>9440</v>
      </c>
      <c r="D7" s="6">
        <v>13467</v>
      </c>
      <c r="E7" s="6">
        <v>8023</v>
      </c>
      <c r="F7" s="6">
        <v>11527</v>
      </c>
      <c r="G7" s="6">
        <v>42457</v>
      </c>
      <c r="H7" s="9">
        <v>143.4</v>
      </c>
      <c r="I7" s="6">
        <v>857246</v>
      </c>
    </row>
    <row r="8" spans="1:10" s="7" customFormat="1" ht="19.5" customHeight="1">
      <c r="A8" s="2">
        <v>23</v>
      </c>
      <c r="B8" s="16">
        <v>306</v>
      </c>
      <c r="C8" s="6">
        <v>7181</v>
      </c>
      <c r="D8" s="6">
        <v>11437</v>
      </c>
      <c r="E8" s="6">
        <v>8268</v>
      </c>
      <c r="F8" s="6">
        <v>14954</v>
      </c>
      <c r="G8" s="6">
        <v>41840</v>
      </c>
      <c r="H8" s="9">
        <v>136.7</v>
      </c>
      <c r="I8" s="6">
        <v>899086</v>
      </c>
      <c r="J8" s="20"/>
    </row>
    <row r="9" spans="1:10" s="1" customFormat="1" ht="19.5" customHeight="1">
      <c r="A9" s="2">
        <v>24</v>
      </c>
      <c r="B9" s="16">
        <v>300</v>
      </c>
      <c r="C9" s="6">
        <v>7196</v>
      </c>
      <c r="D9" s="6">
        <v>14010</v>
      </c>
      <c r="E9" s="6">
        <v>7137</v>
      </c>
      <c r="F9" s="6">
        <v>14682</v>
      </c>
      <c r="G9" s="6">
        <v>43025</v>
      </c>
      <c r="H9" s="9">
        <v>143.41666666666666</v>
      </c>
      <c r="I9" s="6">
        <v>942111</v>
      </c>
      <c r="J9" s="17"/>
    </row>
    <row r="10" spans="1:10" s="1" customFormat="1" ht="19.5" customHeight="1">
      <c r="A10" s="2">
        <v>25</v>
      </c>
      <c r="B10" s="21">
        <v>299</v>
      </c>
      <c r="C10" s="22">
        <v>7346</v>
      </c>
      <c r="D10" s="22">
        <v>14230</v>
      </c>
      <c r="E10" s="22">
        <v>8731</v>
      </c>
      <c r="F10" s="22">
        <v>15351</v>
      </c>
      <c r="G10" s="22">
        <v>45658</v>
      </c>
      <c r="H10" s="23">
        <v>152.7</v>
      </c>
      <c r="I10" s="22">
        <v>987769</v>
      </c>
      <c r="J10" s="17"/>
    </row>
    <row r="11" spans="1:10" s="1" customFormat="1" ht="19.5" customHeight="1">
      <c r="A11" s="38">
        <v>26</v>
      </c>
      <c r="B11" s="37">
        <v>296</v>
      </c>
      <c r="C11" s="37">
        <f>SUM(C13:C24)</f>
        <v>9105</v>
      </c>
      <c r="D11" s="37">
        <f>SUM(D13:D24)</f>
        <v>14355</v>
      </c>
      <c r="E11" s="37">
        <f>SUM(E13:E24)</f>
        <v>8306</v>
      </c>
      <c r="F11" s="37">
        <f>SUM(F13:F24)</f>
        <v>13949</v>
      </c>
      <c r="G11" s="37">
        <f>SUM(G13:G24)</f>
        <v>45715</v>
      </c>
      <c r="H11" s="39">
        <v>154.4</v>
      </c>
      <c r="I11" s="37">
        <v>1033484</v>
      </c>
      <c r="J11" s="17"/>
    </row>
    <row r="12" spans="1:9" s="1" customFormat="1" ht="19.5" customHeight="1">
      <c r="A12" s="40"/>
      <c r="B12" s="37"/>
      <c r="C12" s="37"/>
      <c r="D12" s="37"/>
      <c r="E12" s="37"/>
      <c r="F12" s="37"/>
      <c r="G12" s="37"/>
      <c r="H12" s="37"/>
      <c r="I12" s="37"/>
    </row>
    <row r="13" spans="1:13" s="1" customFormat="1" ht="19.5" customHeight="1">
      <c r="A13" s="40" t="s">
        <v>9</v>
      </c>
      <c r="B13" s="41">
        <v>25</v>
      </c>
      <c r="C13" s="41">
        <v>708</v>
      </c>
      <c r="D13" s="41">
        <v>520</v>
      </c>
      <c r="E13" s="41">
        <v>492</v>
      </c>
      <c r="F13" s="41">
        <v>220</v>
      </c>
      <c r="G13" s="41">
        <f>C13+D13+E13+F13</f>
        <v>1940</v>
      </c>
      <c r="H13" s="42">
        <f>G13/B13</f>
        <v>77.6</v>
      </c>
      <c r="I13" s="41">
        <f>G13</f>
        <v>1940</v>
      </c>
      <c r="J13" s="17"/>
      <c r="K13" s="18"/>
      <c r="L13" s="19"/>
      <c r="M13" s="17"/>
    </row>
    <row r="14" spans="1:13" s="1" customFormat="1" ht="19.5" customHeight="1">
      <c r="A14" s="40">
        <v>5</v>
      </c>
      <c r="B14" s="41">
        <v>27</v>
      </c>
      <c r="C14" s="41">
        <v>904</v>
      </c>
      <c r="D14" s="41">
        <v>1541</v>
      </c>
      <c r="E14" s="41">
        <v>944</v>
      </c>
      <c r="F14" s="41">
        <v>1544</v>
      </c>
      <c r="G14" s="41">
        <f aca="true" t="shared" si="0" ref="G14:G24">C14+D14+E14+F14</f>
        <v>4933</v>
      </c>
      <c r="H14" s="42">
        <f aca="true" t="shared" si="1" ref="H14:H24">G14/B14</f>
        <v>182.7037037037037</v>
      </c>
      <c r="I14" s="41">
        <f>I13+G14</f>
        <v>6873</v>
      </c>
      <c r="J14" s="17"/>
      <c r="K14" s="18"/>
      <c r="L14" s="19"/>
      <c r="M14" s="17"/>
    </row>
    <row r="15" spans="1:13" s="1" customFormat="1" ht="19.5" customHeight="1">
      <c r="A15" s="40">
        <v>6</v>
      </c>
      <c r="B15" s="41">
        <v>25</v>
      </c>
      <c r="C15" s="41">
        <v>828</v>
      </c>
      <c r="D15" s="41">
        <v>789</v>
      </c>
      <c r="E15" s="41">
        <v>628</v>
      </c>
      <c r="F15" s="41">
        <v>665</v>
      </c>
      <c r="G15" s="41">
        <f t="shared" si="0"/>
        <v>2910</v>
      </c>
      <c r="H15" s="42">
        <f t="shared" si="1"/>
        <v>116.4</v>
      </c>
      <c r="I15" s="41">
        <f aca="true" t="shared" si="2" ref="I15:I24">I14+G15</f>
        <v>9783</v>
      </c>
      <c r="J15" s="17"/>
      <c r="K15" s="18"/>
      <c r="L15" s="19"/>
      <c r="M15" s="17"/>
    </row>
    <row r="16" spans="1:13" s="1" customFormat="1" ht="19.5" customHeight="1">
      <c r="A16" s="40">
        <v>7</v>
      </c>
      <c r="B16" s="41">
        <v>27</v>
      </c>
      <c r="C16" s="41">
        <v>653</v>
      </c>
      <c r="D16" s="41">
        <v>397</v>
      </c>
      <c r="E16" s="41">
        <v>1070</v>
      </c>
      <c r="F16" s="41">
        <v>1335</v>
      </c>
      <c r="G16" s="41">
        <f t="shared" si="0"/>
        <v>3455</v>
      </c>
      <c r="H16" s="42">
        <f t="shared" si="1"/>
        <v>127.96296296296296</v>
      </c>
      <c r="I16" s="41">
        <f t="shared" si="2"/>
        <v>13238</v>
      </c>
      <c r="J16" s="17"/>
      <c r="K16" s="18"/>
      <c r="L16" s="19"/>
      <c r="M16" s="17"/>
    </row>
    <row r="17" spans="1:13" s="1" customFormat="1" ht="19.5" customHeight="1">
      <c r="A17" s="40">
        <v>8</v>
      </c>
      <c r="B17" s="41">
        <v>27</v>
      </c>
      <c r="C17" s="41">
        <v>1052</v>
      </c>
      <c r="D17" s="41">
        <v>922</v>
      </c>
      <c r="E17" s="41">
        <v>1108</v>
      </c>
      <c r="F17" s="41">
        <v>1298</v>
      </c>
      <c r="G17" s="41">
        <f t="shared" si="0"/>
        <v>4380</v>
      </c>
      <c r="H17" s="42">
        <f t="shared" si="1"/>
        <v>162.22222222222223</v>
      </c>
      <c r="I17" s="41">
        <f t="shared" si="2"/>
        <v>17618</v>
      </c>
      <c r="J17" s="17"/>
      <c r="K17" s="18"/>
      <c r="L17" s="19"/>
      <c r="M17" s="17"/>
    </row>
    <row r="18" spans="1:13" s="1" customFormat="1" ht="19.5" customHeight="1">
      <c r="A18" s="40">
        <v>9</v>
      </c>
      <c r="B18" s="41">
        <v>24</v>
      </c>
      <c r="C18" s="41">
        <v>736</v>
      </c>
      <c r="D18" s="41">
        <v>1117</v>
      </c>
      <c r="E18" s="41">
        <v>526</v>
      </c>
      <c r="F18" s="41">
        <v>838</v>
      </c>
      <c r="G18" s="41">
        <f t="shared" si="0"/>
        <v>3217</v>
      </c>
      <c r="H18" s="42">
        <f t="shared" si="1"/>
        <v>134.04166666666666</v>
      </c>
      <c r="I18" s="41">
        <f t="shared" si="2"/>
        <v>20835</v>
      </c>
      <c r="J18" s="17"/>
      <c r="K18" s="18"/>
      <c r="L18" s="19"/>
      <c r="M18" s="17"/>
    </row>
    <row r="19" spans="1:13" s="1" customFormat="1" ht="19.5" customHeight="1">
      <c r="A19" s="40">
        <v>10</v>
      </c>
      <c r="B19" s="41">
        <v>24</v>
      </c>
      <c r="C19" s="41">
        <v>578</v>
      </c>
      <c r="D19" s="41">
        <v>2726</v>
      </c>
      <c r="E19" s="41">
        <v>740</v>
      </c>
      <c r="F19" s="41">
        <v>3242</v>
      </c>
      <c r="G19" s="41">
        <f t="shared" si="0"/>
        <v>7286</v>
      </c>
      <c r="H19" s="42">
        <f t="shared" si="1"/>
        <v>303.5833333333333</v>
      </c>
      <c r="I19" s="41">
        <f t="shared" si="2"/>
        <v>28121</v>
      </c>
      <c r="J19" s="17"/>
      <c r="K19" s="18"/>
      <c r="L19" s="19"/>
      <c r="M19" s="17"/>
    </row>
    <row r="20" spans="1:13" s="1" customFormat="1" ht="19.5" customHeight="1">
      <c r="A20" s="40">
        <v>11</v>
      </c>
      <c r="B20" s="41">
        <v>23</v>
      </c>
      <c r="C20" s="41">
        <v>1381</v>
      </c>
      <c r="D20" s="41">
        <v>3403</v>
      </c>
      <c r="E20" s="41">
        <v>911</v>
      </c>
      <c r="F20" s="41">
        <v>2037</v>
      </c>
      <c r="G20" s="41">
        <f t="shared" si="0"/>
        <v>7732</v>
      </c>
      <c r="H20" s="42">
        <f t="shared" si="1"/>
        <v>336.17391304347825</v>
      </c>
      <c r="I20" s="41">
        <f t="shared" si="2"/>
        <v>35853</v>
      </c>
      <c r="J20" s="17"/>
      <c r="K20" s="18"/>
      <c r="L20" s="19"/>
      <c r="M20" s="17"/>
    </row>
    <row r="21" spans="1:13" s="1" customFormat="1" ht="19.5" customHeight="1">
      <c r="A21" s="40">
        <v>12</v>
      </c>
      <c r="B21" s="41">
        <v>22</v>
      </c>
      <c r="C21" s="41">
        <v>404</v>
      </c>
      <c r="D21" s="41">
        <v>628</v>
      </c>
      <c r="E21" s="41">
        <v>375</v>
      </c>
      <c r="F21" s="41">
        <v>346</v>
      </c>
      <c r="G21" s="41">
        <f t="shared" si="0"/>
        <v>1753</v>
      </c>
      <c r="H21" s="42">
        <f t="shared" si="1"/>
        <v>79.68181818181819</v>
      </c>
      <c r="I21" s="41">
        <f t="shared" si="2"/>
        <v>37606</v>
      </c>
      <c r="J21" s="17"/>
      <c r="K21" s="18"/>
      <c r="L21" s="19"/>
      <c r="M21" s="17"/>
    </row>
    <row r="22" spans="1:13" s="1" customFormat="1" ht="19.5" customHeight="1">
      <c r="A22" s="40">
        <v>1</v>
      </c>
      <c r="B22" s="41">
        <v>23</v>
      </c>
      <c r="C22" s="41">
        <v>626</v>
      </c>
      <c r="D22" s="41">
        <v>1591</v>
      </c>
      <c r="E22" s="41">
        <v>447</v>
      </c>
      <c r="F22" s="41">
        <v>843</v>
      </c>
      <c r="G22" s="41">
        <f t="shared" si="0"/>
        <v>3507</v>
      </c>
      <c r="H22" s="42">
        <f t="shared" si="1"/>
        <v>152.47826086956522</v>
      </c>
      <c r="I22" s="41">
        <f t="shared" si="2"/>
        <v>41113</v>
      </c>
      <c r="J22" s="17"/>
      <c r="K22" s="18"/>
      <c r="L22" s="19"/>
      <c r="M22" s="17"/>
    </row>
    <row r="23" spans="1:13" s="1" customFormat="1" ht="19.5" customHeight="1">
      <c r="A23" s="40">
        <v>2</v>
      </c>
      <c r="B23" s="41">
        <v>23</v>
      </c>
      <c r="C23" s="41">
        <v>664</v>
      </c>
      <c r="D23" s="41">
        <v>525</v>
      </c>
      <c r="E23" s="41">
        <v>554</v>
      </c>
      <c r="F23" s="41">
        <v>828</v>
      </c>
      <c r="G23" s="41">
        <f t="shared" si="0"/>
        <v>2571</v>
      </c>
      <c r="H23" s="42">
        <f t="shared" si="1"/>
        <v>111.78260869565217</v>
      </c>
      <c r="I23" s="41">
        <f t="shared" si="2"/>
        <v>43684</v>
      </c>
      <c r="J23" s="17"/>
      <c r="K23" s="18"/>
      <c r="L23" s="19"/>
      <c r="M23" s="17"/>
    </row>
    <row r="24" spans="1:13" s="1" customFormat="1" ht="19.5" customHeight="1" thickBot="1">
      <c r="A24" s="43">
        <v>3</v>
      </c>
      <c r="B24" s="44">
        <v>26</v>
      </c>
      <c r="C24" s="44">
        <v>571</v>
      </c>
      <c r="D24" s="44">
        <v>196</v>
      </c>
      <c r="E24" s="44">
        <v>511</v>
      </c>
      <c r="F24" s="44">
        <v>753</v>
      </c>
      <c r="G24" s="41">
        <f t="shared" si="0"/>
        <v>2031</v>
      </c>
      <c r="H24" s="42">
        <f t="shared" si="1"/>
        <v>78.11538461538461</v>
      </c>
      <c r="I24" s="41">
        <f t="shared" si="2"/>
        <v>45715</v>
      </c>
      <c r="J24" s="17"/>
      <c r="K24" s="18"/>
      <c r="L24" s="19"/>
      <c r="M24" s="17"/>
    </row>
    <row r="25" spans="1:9" s="1" customFormat="1" ht="19.5" customHeight="1" thickTop="1">
      <c r="A25" s="8" t="s">
        <v>8</v>
      </c>
      <c r="B25" s="3"/>
      <c r="C25" s="3"/>
      <c r="D25" s="3"/>
      <c r="E25" s="3"/>
      <c r="F25" s="3"/>
      <c r="G25" s="3"/>
      <c r="H25" s="3"/>
      <c r="I25" s="3"/>
    </row>
  </sheetData>
  <sheetProtection/>
  <mergeCells count="8">
    <mergeCell ref="A1:I1"/>
    <mergeCell ref="A4:A5"/>
    <mergeCell ref="C4:D4"/>
    <mergeCell ref="E4:F4"/>
    <mergeCell ref="G4:G5"/>
    <mergeCell ref="H4:H5"/>
    <mergeCell ref="I4:I5"/>
    <mergeCell ref="H3:I3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2015-12-02T03:01:52Z</cp:lastPrinted>
  <dcterms:created xsi:type="dcterms:W3CDTF">2003-05-06T07:39:41Z</dcterms:created>
  <dcterms:modified xsi:type="dcterms:W3CDTF">2016-03-10T05:04:48Z</dcterms:modified>
  <cp:category/>
  <cp:version/>
  <cp:contentType/>
  <cp:contentStatus/>
</cp:coreProperties>
</file>