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601" activeTab="0"/>
  </bookViews>
  <sheets>
    <sheet name="66 " sheetId="1" r:id="rId1"/>
  </sheets>
  <definedNames>
    <definedName name="_xlnm.Print_Area" localSheetId="0">'66 '!$A$1:$AC$60</definedName>
  </definedNames>
  <calcPr fullCalcOnLoad="1"/>
</workbook>
</file>

<file path=xl/sharedStrings.xml><?xml version="1.0" encoding="utf-8"?>
<sst xmlns="http://schemas.openxmlformats.org/spreadsheetml/2006/main" count="784" uniqueCount="76">
  <si>
    <t>５　月</t>
  </si>
  <si>
    <t>６　月</t>
  </si>
  <si>
    <t>７　月</t>
  </si>
  <si>
    <t>８　月</t>
  </si>
  <si>
    <t>９　月</t>
  </si>
  <si>
    <t>隻数</t>
  </si>
  <si>
    <t>トン数</t>
  </si>
  <si>
    <t>香港</t>
  </si>
  <si>
    <t>シンガポール</t>
  </si>
  <si>
    <t>フィリピン</t>
  </si>
  <si>
    <t>ギリシャ</t>
  </si>
  <si>
    <t>パナマ</t>
  </si>
  <si>
    <t>リベリア</t>
  </si>
  <si>
    <t>外国合計</t>
  </si>
  <si>
    <t>総　　合　　計</t>
  </si>
  <si>
    <t xml:space="preserve">66.　大 分 港 入 港 船 舶 数 及 び ト ン 数 </t>
  </si>
  <si>
    <t>船      籍</t>
  </si>
  <si>
    <t>日本</t>
  </si>
  <si>
    <t>大韓民国</t>
  </si>
  <si>
    <t>中華人民共和国</t>
  </si>
  <si>
    <t>台湾</t>
  </si>
  <si>
    <t>モンゴル</t>
  </si>
  <si>
    <t>ベトナム</t>
  </si>
  <si>
    <t>タイ</t>
  </si>
  <si>
    <t>マレーシア</t>
  </si>
  <si>
    <t>インドネシア</t>
  </si>
  <si>
    <t>カンボジア</t>
  </si>
  <si>
    <t>インド</t>
  </si>
  <si>
    <t>バングラデシュ</t>
  </si>
  <si>
    <t>クウェート</t>
  </si>
  <si>
    <t>カタール</t>
  </si>
  <si>
    <t>グルジア</t>
  </si>
  <si>
    <t>ノルウェー</t>
  </si>
  <si>
    <t>デンマーク</t>
  </si>
  <si>
    <t>英国</t>
  </si>
  <si>
    <t>オランダ</t>
  </si>
  <si>
    <t>ベルギー</t>
  </si>
  <si>
    <t>ドイツ</t>
  </si>
  <si>
    <t>イタリア</t>
  </si>
  <si>
    <t>マルタ</t>
  </si>
  <si>
    <t>ロシア</t>
  </si>
  <si>
    <t>キプロス</t>
  </si>
  <si>
    <t>トルコ</t>
  </si>
  <si>
    <t>クロアチア</t>
  </si>
  <si>
    <t>アメリカ合衆国</t>
  </si>
  <si>
    <t>ベリーズ</t>
  </si>
  <si>
    <t>バミューダ（英）</t>
  </si>
  <si>
    <t>バハマ</t>
  </si>
  <si>
    <t>蘭領アンティール</t>
  </si>
  <si>
    <t>ケイマン諸島（英）</t>
  </si>
  <si>
    <t>アンティグア・バーブーダ</t>
  </si>
  <si>
    <t>セントクリストファー・ネーヴィス</t>
  </si>
  <si>
    <t>セントビンセント</t>
  </si>
  <si>
    <t>シエラレオネ</t>
  </si>
  <si>
    <t>トーゴ</t>
  </si>
  <si>
    <t>オーストラリア</t>
  </si>
  <si>
    <t>バヌアツ</t>
  </si>
  <si>
    <t>キリバス</t>
  </si>
  <si>
    <t>ツバル</t>
  </si>
  <si>
    <t>マーシャル</t>
  </si>
  <si>
    <t>資料　商工農政部商工労政課（財務省「貿易統計」）　（注）トン数は純トン数を示す。</t>
  </si>
  <si>
    <t>-</t>
  </si>
  <si>
    <t>平成23年４月</t>
  </si>
  <si>
    <t>平成22年度計</t>
  </si>
  <si>
    <t>-</t>
  </si>
  <si>
    <t>ブラジル</t>
  </si>
  <si>
    <t>タンザニア</t>
  </si>
  <si>
    <t>10　月</t>
  </si>
  <si>
    <t>11　月</t>
  </si>
  <si>
    <t>12　月</t>
  </si>
  <si>
    <t>平成24年1月</t>
  </si>
  <si>
    <t>２　月</t>
  </si>
  <si>
    <t>３　月</t>
  </si>
  <si>
    <t>平成23年度計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</si>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</sst>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ck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dashed"/>
    </border>
    <border>
      <left style="thick"/>
      <right style="thin"/>
      <top style="dashed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dashed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4" fillId="0" borderId="10" xfId="49" applyFont="1" applyFill="1" applyBorder="1" applyAlignment="1">
      <alignment horizontal="right" vertical="center" wrapText="1"/>
    </xf>
    <xf numFmtId="38" fontId="3" fillId="0" borderId="11" xfId="49" applyFont="1" applyFill="1" applyBorder="1" applyAlignment="1">
      <alignment horizontal="right" vertical="center" wrapText="1"/>
    </xf>
    <xf numFmtId="38" fontId="4" fillId="0" borderId="12" xfId="49" applyFont="1" applyFill="1" applyBorder="1" applyAlignment="1">
      <alignment horizontal="right" vertical="center" wrapText="1"/>
    </xf>
    <xf numFmtId="38" fontId="4" fillId="0" borderId="13" xfId="49" applyFont="1" applyFill="1" applyBorder="1" applyAlignment="1">
      <alignment horizontal="right" vertical="center" wrapText="1"/>
    </xf>
    <xf numFmtId="38" fontId="4" fillId="0" borderId="14" xfId="49" applyFont="1" applyFill="1" applyBorder="1" applyAlignment="1">
      <alignment horizontal="right" vertical="center" wrapText="1"/>
    </xf>
    <xf numFmtId="38" fontId="4" fillId="0" borderId="15" xfId="49" applyFont="1" applyFill="1" applyBorder="1" applyAlignment="1">
      <alignment horizontal="right" vertical="center" wrapText="1"/>
    </xf>
    <xf numFmtId="38" fontId="4" fillId="0" borderId="16" xfId="49" applyFont="1" applyFill="1" applyBorder="1" applyAlignment="1">
      <alignment horizontal="right" vertical="center" wrapText="1"/>
    </xf>
    <xf numFmtId="38" fontId="3" fillId="0" borderId="17" xfId="49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255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32" xfId="49" applyFont="1" applyFill="1" applyBorder="1" applyAlignment="1">
      <alignment horizontal="right" vertical="center" wrapText="1"/>
    </xf>
    <xf numFmtId="38" fontId="3" fillId="0" borderId="33" xfId="49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55" fontId="9" fillId="0" borderId="34" xfId="0" applyNumberFormat="1" applyFont="1" applyFill="1" applyBorder="1" applyAlignment="1">
      <alignment horizontal="center" vertical="center" wrapText="1"/>
    </xf>
    <xf numFmtId="55" fontId="9" fillId="0" borderId="2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37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38" xfId="0" applyFont="1" applyFill="1" applyBorder="1" applyAlignment="1">
      <alignment horizontal="center" vertical="center" textRotation="255" wrapText="1"/>
    </xf>
    <xf numFmtId="38" fontId="3" fillId="0" borderId="10" xfId="49" applyFont="1" applyFill="1" applyBorder="1" applyAlignment="1">
      <alignment horizontal="right" vertical="center" wrapText="1"/>
    </xf>
    <xf numFmtId="38" fontId="3" fillId="0" borderId="14" xfId="49" applyFont="1" applyFill="1" applyBorder="1" applyAlignment="1">
      <alignment horizontal="right" vertical="center" wrapText="1"/>
    </xf>
    <xf numFmtId="38" fontId="3" fillId="0" borderId="39" xfId="49" applyFont="1" applyFill="1" applyBorder="1" applyAlignment="1">
      <alignment horizontal="right" vertical="center" wrapText="1"/>
    </xf>
    <xf numFmtId="38" fontId="3" fillId="0" borderId="40" xfId="49" applyFont="1" applyFill="1" applyBorder="1" applyAlignment="1">
      <alignment horizontal="right" vertical="center" wrapText="1"/>
    </xf>
    <xf numFmtId="38" fontId="3" fillId="0" borderId="13" xfId="49" applyFont="1" applyFill="1" applyBorder="1" applyAlignment="1">
      <alignment horizontal="right" vertical="center" wrapText="1"/>
    </xf>
    <xf numFmtId="38" fontId="3" fillId="0" borderId="15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41" xfId="49" applyFont="1" applyFill="1" applyBorder="1" applyAlignment="1">
      <alignment horizontal="right" vertical="center" wrapText="1"/>
    </xf>
    <xf numFmtId="38" fontId="3" fillId="0" borderId="12" xfId="49" applyFont="1" applyFill="1" applyBorder="1" applyAlignment="1">
      <alignment horizontal="right" vertical="center" wrapText="1"/>
    </xf>
    <xf numFmtId="38" fontId="3" fillId="0" borderId="16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3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0"/>
  <sheetViews>
    <sheetView tabSelected="1" view="pageBreakPreview" zoomScale="40" zoomScaleNormal="85" zoomScaleSheetLayoutView="4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8" sqref="AE8"/>
    </sheetView>
  </sheetViews>
  <sheetFormatPr defaultColWidth="9.00390625" defaultRowHeight="13.5"/>
  <cols>
    <col min="1" max="1" width="35.625" style="10" customWidth="1"/>
    <col min="2" max="2" width="7.125" style="10" customWidth="1"/>
    <col min="3" max="3" width="9.75390625" style="10" customWidth="1"/>
    <col min="4" max="4" width="5.25390625" style="10" customWidth="1"/>
    <col min="5" max="5" width="9.50390625" style="10" customWidth="1"/>
    <col min="6" max="6" width="5.50390625" style="10" customWidth="1"/>
    <col min="7" max="7" width="9.50390625" style="10" customWidth="1"/>
    <col min="8" max="8" width="5.125" style="10" customWidth="1"/>
    <col min="9" max="9" width="9.50390625" style="10" customWidth="1"/>
    <col min="10" max="10" width="5.125" style="10" customWidth="1"/>
    <col min="11" max="11" width="9.25390625" style="10" customWidth="1"/>
    <col min="12" max="12" width="4.875" style="10" customWidth="1"/>
    <col min="13" max="13" width="9.50390625" style="10" customWidth="1"/>
    <col min="14" max="14" width="5.125" style="10" customWidth="1"/>
    <col min="15" max="15" width="9.50390625" style="10" customWidth="1"/>
    <col min="16" max="16" width="5.25390625" style="10" customWidth="1"/>
    <col min="17" max="17" width="9.50390625" style="10" customWidth="1"/>
    <col min="18" max="18" width="5.25390625" style="10" customWidth="1"/>
    <col min="19" max="19" width="9.50390625" style="10" customWidth="1"/>
    <col min="20" max="20" width="4.625" style="10" customWidth="1"/>
    <col min="21" max="21" width="9.50390625" style="10" customWidth="1"/>
    <col min="22" max="22" width="5.00390625" style="10" customWidth="1"/>
    <col min="23" max="23" width="9.375" style="10" customWidth="1"/>
    <col min="24" max="24" width="5.25390625" style="10" customWidth="1"/>
    <col min="25" max="25" width="9.75390625" style="10" customWidth="1"/>
    <col min="26" max="26" width="5.125" style="10" customWidth="1"/>
    <col min="27" max="27" width="9.50390625" style="10" customWidth="1"/>
    <col min="28" max="28" width="7.125" style="10" customWidth="1"/>
    <col min="29" max="29" width="9.75390625" style="10" customWidth="1"/>
    <col min="30" max="16384" width="9.00390625" style="10" customWidth="1"/>
  </cols>
  <sheetData>
    <row r="2" ht="18.75">
      <c r="A2" s="9" t="s">
        <v>15</v>
      </c>
    </row>
    <row r="3" ht="14.25" thickBot="1"/>
    <row r="4" spans="1:29" ht="18.75" customHeight="1" thickTop="1">
      <c r="A4" s="11" t="s">
        <v>16</v>
      </c>
      <c r="B4" s="12" t="s">
        <v>63</v>
      </c>
      <c r="C4" s="13"/>
      <c r="D4" s="29" t="s">
        <v>62</v>
      </c>
      <c r="E4" s="30"/>
      <c r="F4" s="31" t="s">
        <v>0</v>
      </c>
      <c r="G4" s="32"/>
      <c r="H4" s="31" t="s">
        <v>1</v>
      </c>
      <c r="I4" s="32"/>
      <c r="J4" s="31" t="s">
        <v>2</v>
      </c>
      <c r="K4" s="32"/>
      <c r="L4" s="31" t="s">
        <v>3</v>
      </c>
      <c r="M4" s="32"/>
      <c r="N4" s="31" t="s">
        <v>4</v>
      </c>
      <c r="O4" s="32"/>
      <c r="P4" s="31" t="s">
        <v>67</v>
      </c>
      <c r="Q4" s="32"/>
      <c r="R4" s="31" t="s">
        <v>68</v>
      </c>
      <c r="S4" s="32"/>
      <c r="T4" s="31" t="s">
        <v>69</v>
      </c>
      <c r="U4" s="32"/>
      <c r="V4" s="31" t="s">
        <v>70</v>
      </c>
      <c r="W4" s="32"/>
      <c r="X4" s="31" t="s">
        <v>71</v>
      </c>
      <c r="Y4" s="32"/>
      <c r="Z4" s="31" t="s">
        <v>72</v>
      </c>
      <c r="AA4" s="32"/>
      <c r="AB4" s="31" t="s">
        <v>73</v>
      </c>
      <c r="AC4" s="33"/>
    </row>
    <row r="5" spans="1:29" ht="18.75" customHeight="1">
      <c r="A5" s="14"/>
      <c r="B5" s="15" t="s">
        <v>5</v>
      </c>
      <c r="C5" s="15" t="s">
        <v>6</v>
      </c>
      <c r="D5" s="34" t="s">
        <v>5</v>
      </c>
      <c r="E5" s="35" t="s">
        <v>6</v>
      </c>
      <c r="F5" s="35" t="s">
        <v>5</v>
      </c>
      <c r="G5" s="35" t="s">
        <v>6</v>
      </c>
      <c r="H5" s="35" t="s">
        <v>5</v>
      </c>
      <c r="I5" s="35" t="s">
        <v>6</v>
      </c>
      <c r="J5" s="35" t="s">
        <v>5</v>
      </c>
      <c r="K5" s="35" t="s">
        <v>6</v>
      </c>
      <c r="L5" s="35" t="s">
        <v>5</v>
      </c>
      <c r="M5" s="35" t="s">
        <v>6</v>
      </c>
      <c r="N5" s="35" t="s">
        <v>5</v>
      </c>
      <c r="O5" s="35" t="s">
        <v>6</v>
      </c>
      <c r="P5" s="35" t="s">
        <v>5</v>
      </c>
      <c r="Q5" s="35" t="s">
        <v>6</v>
      </c>
      <c r="R5" s="35" t="s">
        <v>5</v>
      </c>
      <c r="S5" s="35" t="s">
        <v>6</v>
      </c>
      <c r="T5" s="35" t="s">
        <v>5</v>
      </c>
      <c r="U5" s="35" t="s">
        <v>6</v>
      </c>
      <c r="V5" s="35" t="s">
        <v>5</v>
      </c>
      <c r="W5" s="35" t="s">
        <v>6</v>
      </c>
      <c r="X5" s="35" t="s">
        <v>5</v>
      </c>
      <c r="Y5" s="35" t="s">
        <v>6</v>
      </c>
      <c r="Z5" s="35" t="s">
        <v>5</v>
      </c>
      <c r="AA5" s="35" t="s">
        <v>6</v>
      </c>
      <c r="AB5" s="35" t="s">
        <v>5</v>
      </c>
      <c r="AC5" s="36" t="s">
        <v>6</v>
      </c>
    </row>
    <row r="6" spans="1:29" ht="18.75" customHeight="1">
      <c r="A6" s="16"/>
      <c r="B6" s="17"/>
      <c r="C6" s="1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</row>
    <row r="7" spans="1:29" ht="35.25" customHeight="1">
      <c r="A7" s="18" t="s">
        <v>17</v>
      </c>
      <c r="B7" s="1">
        <v>74</v>
      </c>
      <c r="C7" s="5">
        <v>1943236</v>
      </c>
      <c r="D7" s="40">
        <v>7</v>
      </c>
      <c r="E7" s="41">
        <v>151441</v>
      </c>
      <c r="F7" s="40">
        <v>10</v>
      </c>
      <c r="G7" s="41">
        <v>136352</v>
      </c>
      <c r="H7" s="40">
        <v>11</v>
      </c>
      <c r="I7" s="41">
        <v>261618</v>
      </c>
      <c r="J7" s="40">
        <v>4</v>
      </c>
      <c r="K7" s="41">
        <v>45729</v>
      </c>
      <c r="L7" s="40">
        <v>6</v>
      </c>
      <c r="M7" s="41">
        <v>296132</v>
      </c>
      <c r="N7" s="40">
        <v>11</v>
      </c>
      <c r="O7" s="41">
        <v>421032</v>
      </c>
      <c r="P7" s="40">
        <v>9</v>
      </c>
      <c r="Q7" s="41">
        <v>182012</v>
      </c>
      <c r="R7" s="40">
        <v>6</v>
      </c>
      <c r="S7" s="41">
        <v>142634</v>
      </c>
      <c r="T7" s="40">
        <v>4</v>
      </c>
      <c r="U7" s="41">
        <v>86864</v>
      </c>
      <c r="V7" s="40">
        <v>7</v>
      </c>
      <c r="W7" s="41">
        <v>143712</v>
      </c>
      <c r="X7" s="40">
        <v>8</v>
      </c>
      <c r="Y7" s="41">
        <v>347863</v>
      </c>
      <c r="Z7" s="40">
        <v>8</v>
      </c>
      <c r="AA7" s="41">
        <v>202606</v>
      </c>
      <c r="AB7" s="42">
        <f aca="true" t="shared" si="0" ref="AB7:AC22">SUM(D7,F7,H7,J7,L7,N7,P7,R7,T7,V7,X7,Z7)</f>
        <v>91</v>
      </c>
      <c r="AC7" s="43">
        <f t="shared" si="0"/>
        <v>2417995</v>
      </c>
    </row>
    <row r="8" spans="1:29" ht="35.25" customHeight="1">
      <c r="A8" s="19" t="s">
        <v>18</v>
      </c>
      <c r="B8" s="4">
        <v>579</v>
      </c>
      <c r="C8" s="6">
        <v>885025</v>
      </c>
      <c r="D8" s="44">
        <v>39</v>
      </c>
      <c r="E8" s="45">
        <v>61360</v>
      </c>
      <c r="F8" s="44">
        <v>38</v>
      </c>
      <c r="G8" s="45">
        <v>56086</v>
      </c>
      <c r="H8" s="44">
        <v>39</v>
      </c>
      <c r="I8" s="45">
        <v>55623</v>
      </c>
      <c r="J8" s="44">
        <v>49</v>
      </c>
      <c r="K8" s="45">
        <v>56887</v>
      </c>
      <c r="L8" s="44">
        <v>36</v>
      </c>
      <c r="M8" s="45">
        <v>45238</v>
      </c>
      <c r="N8" s="44">
        <v>35</v>
      </c>
      <c r="O8" s="45">
        <v>46070</v>
      </c>
      <c r="P8" s="44">
        <v>49</v>
      </c>
      <c r="Q8" s="45">
        <v>111124</v>
      </c>
      <c r="R8" s="44">
        <v>46</v>
      </c>
      <c r="S8" s="45">
        <v>92473</v>
      </c>
      <c r="T8" s="44">
        <v>45</v>
      </c>
      <c r="U8" s="45">
        <v>59517</v>
      </c>
      <c r="V8" s="44">
        <v>42</v>
      </c>
      <c r="W8" s="45">
        <v>62945</v>
      </c>
      <c r="X8" s="44">
        <v>38</v>
      </c>
      <c r="Y8" s="45">
        <v>61713</v>
      </c>
      <c r="Z8" s="44">
        <v>42</v>
      </c>
      <c r="AA8" s="45">
        <v>59853</v>
      </c>
      <c r="AB8" s="46">
        <f t="shared" si="0"/>
        <v>498</v>
      </c>
      <c r="AC8" s="47">
        <f t="shared" si="0"/>
        <v>768889</v>
      </c>
    </row>
    <row r="9" spans="1:29" ht="35.25" customHeight="1">
      <c r="A9" s="20" t="s">
        <v>19</v>
      </c>
      <c r="B9" s="4">
        <v>46</v>
      </c>
      <c r="C9" s="6">
        <v>231509</v>
      </c>
      <c r="D9" s="44">
        <v>1</v>
      </c>
      <c r="E9" s="45">
        <v>1704</v>
      </c>
      <c r="F9" s="44">
        <v>4</v>
      </c>
      <c r="G9" s="45">
        <v>50340</v>
      </c>
      <c r="H9" s="44">
        <v>1</v>
      </c>
      <c r="I9" s="45">
        <v>6548</v>
      </c>
      <c r="J9" s="44">
        <v>4</v>
      </c>
      <c r="K9" s="45">
        <v>42333</v>
      </c>
      <c r="L9" s="44">
        <v>2</v>
      </c>
      <c r="M9" s="45">
        <v>16265</v>
      </c>
      <c r="N9" s="44">
        <v>3</v>
      </c>
      <c r="O9" s="45">
        <v>30606</v>
      </c>
      <c r="P9" s="44">
        <v>6</v>
      </c>
      <c r="Q9" s="45">
        <v>39485</v>
      </c>
      <c r="R9" s="44">
        <v>4</v>
      </c>
      <c r="S9" s="45">
        <v>19733</v>
      </c>
      <c r="T9" s="44">
        <v>3</v>
      </c>
      <c r="U9" s="45">
        <v>32838</v>
      </c>
      <c r="V9" s="44">
        <v>1</v>
      </c>
      <c r="W9" s="45">
        <v>1836</v>
      </c>
      <c r="X9" s="44">
        <v>2</v>
      </c>
      <c r="Y9" s="45">
        <v>9701</v>
      </c>
      <c r="Z9" s="44">
        <v>3</v>
      </c>
      <c r="AA9" s="45">
        <v>14543</v>
      </c>
      <c r="AB9" s="46">
        <f t="shared" si="0"/>
        <v>34</v>
      </c>
      <c r="AC9" s="47">
        <f t="shared" si="0"/>
        <v>265932</v>
      </c>
    </row>
    <row r="10" spans="1:29" ht="35.25" customHeight="1">
      <c r="A10" s="20" t="s">
        <v>20</v>
      </c>
      <c r="B10" s="4">
        <v>17</v>
      </c>
      <c r="C10" s="6">
        <v>80546</v>
      </c>
      <c r="D10" s="44">
        <v>2</v>
      </c>
      <c r="E10" s="45">
        <v>9476</v>
      </c>
      <c r="F10" s="44">
        <v>1</v>
      </c>
      <c r="G10" s="45">
        <v>4738</v>
      </c>
      <c r="H10" s="44">
        <v>1</v>
      </c>
      <c r="I10" s="45">
        <v>4738</v>
      </c>
      <c r="J10" s="44">
        <v>1</v>
      </c>
      <c r="K10" s="45">
        <v>4738</v>
      </c>
      <c r="L10" s="44" t="s">
        <v>74</v>
      </c>
      <c r="M10" s="45" t="s">
        <v>75</v>
      </c>
      <c r="N10" s="44">
        <v>1</v>
      </c>
      <c r="O10" s="45">
        <v>4738</v>
      </c>
      <c r="P10" s="44">
        <v>1</v>
      </c>
      <c r="Q10" s="45">
        <v>4738</v>
      </c>
      <c r="R10" s="44" t="s">
        <v>75</v>
      </c>
      <c r="S10" s="45" t="s">
        <v>75</v>
      </c>
      <c r="T10" s="44">
        <v>1</v>
      </c>
      <c r="U10" s="45">
        <v>4738</v>
      </c>
      <c r="V10" s="44">
        <v>1</v>
      </c>
      <c r="W10" s="45">
        <v>4738</v>
      </c>
      <c r="X10" s="44" t="s">
        <v>75</v>
      </c>
      <c r="Y10" s="45" t="s">
        <v>75</v>
      </c>
      <c r="Z10" s="44" t="s">
        <v>75</v>
      </c>
      <c r="AA10" s="45" t="s">
        <v>75</v>
      </c>
      <c r="AB10" s="46">
        <f t="shared" si="0"/>
        <v>9</v>
      </c>
      <c r="AC10" s="47">
        <f t="shared" si="0"/>
        <v>42642</v>
      </c>
    </row>
    <row r="11" spans="1:29" ht="35.25" customHeight="1">
      <c r="A11" s="20" t="s">
        <v>21</v>
      </c>
      <c r="B11" s="4">
        <v>1</v>
      </c>
      <c r="C11" s="6">
        <v>786</v>
      </c>
      <c r="D11" s="44" t="s">
        <v>75</v>
      </c>
      <c r="E11" s="45" t="s">
        <v>75</v>
      </c>
      <c r="F11" s="44" t="s">
        <v>75</v>
      </c>
      <c r="G11" s="45" t="s">
        <v>75</v>
      </c>
      <c r="H11" s="44" t="s">
        <v>75</v>
      </c>
      <c r="I11" s="45" t="s">
        <v>75</v>
      </c>
      <c r="J11" s="44" t="s">
        <v>75</v>
      </c>
      <c r="K11" s="45" t="s">
        <v>75</v>
      </c>
      <c r="L11" s="44" t="s">
        <v>75</v>
      </c>
      <c r="M11" s="45" t="s">
        <v>75</v>
      </c>
      <c r="N11" s="44" t="s">
        <v>75</v>
      </c>
      <c r="O11" s="45" t="s">
        <v>75</v>
      </c>
      <c r="P11" s="44" t="s">
        <v>75</v>
      </c>
      <c r="Q11" s="45" t="s">
        <v>75</v>
      </c>
      <c r="R11" s="44" t="s">
        <v>75</v>
      </c>
      <c r="S11" s="45" t="s">
        <v>75</v>
      </c>
      <c r="T11" s="44" t="s">
        <v>75</v>
      </c>
      <c r="U11" s="45" t="s">
        <v>75</v>
      </c>
      <c r="V11" s="44" t="s">
        <v>75</v>
      </c>
      <c r="W11" s="45" t="s">
        <v>75</v>
      </c>
      <c r="X11" s="44" t="s">
        <v>75</v>
      </c>
      <c r="Y11" s="45" t="s">
        <v>75</v>
      </c>
      <c r="Z11" s="44" t="s">
        <v>75</v>
      </c>
      <c r="AA11" s="45" t="s">
        <v>75</v>
      </c>
      <c r="AB11" s="46">
        <f t="shared" si="0"/>
        <v>0</v>
      </c>
      <c r="AC11" s="47">
        <f t="shared" si="0"/>
        <v>0</v>
      </c>
    </row>
    <row r="12" spans="1:29" ht="35.25" customHeight="1">
      <c r="A12" s="20" t="s">
        <v>7</v>
      </c>
      <c r="B12" s="4">
        <v>85</v>
      </c>
      <c r="C12" s="6">
        <v>1421004</v>
      </c>
      <c r="D12" s="44">
        <v>7</v>
      </c>
      <c r="E12" s="45">
        <v>125391</v>
      </c>
      <c r="F12" s="44">
        <v>5</v>
      </c>
      <c r="G12" s="45">
        <v>30272</v>
      </c>
      <c r="H12" s="44">
        <v>9</v>
      </c>
      <c r="I12" s="45">
        <v>175327</v>
      </c>
      <c r="J12" s="44">
        <v>11</v>
      </c>
      <c r="K12" s="45">
        <v>246154</v>
      </c>
      <c r="L12" s="44">
        <v>5</v>
      </c>
      <c r="M12" s="45">
        <v>86541</v>
      </c>
      <c r="N12" s="44">
        <v>3</v>
      </c>
      <c r="O12" s="45">
        <v>15699</v>
      </c>
      <c r="P12" s="44">
        <v>6</v>
      </c>
      <c r="Q12" s="45">
        <v>108227</v>
      </c>
      <c r="R12" s="44">
        <v>4</v>
      </c>
      <c r="S12" s="45">
        <v>21400</v>
      </c>
      <c r="T12" s="44">
        <v>11</v>
      </c>
      <c r="U12" s="45">
        <v>264840</v>
      </c>
      <c r="V12" s="44">
        <v>2</v>
      </c>
      <c r="W12" s="45">
        <v>20514</v>
      </c>
      <c r="X12" s="44">
        <v>3</v>
      </c>
      <c r="Y12" s="45">
        <v>75119</v>
      </c>
      <c r="Z12" s="44">
        <v>6</v>
      </c>
      <c r="AA12" s="45">
        <v>36962</v>
      </c>
      <c r="AB12" s="46">
        <f t="shared" si="0"/>
        <v>72</v>
      </c>
      <c r="AC12" s="47">
        <f t="shared" si="0"/>
        <v>1206446</v>
      </c>
    </row>
    <row r="13" spans="1:29" ht="35.25" customHeight="1">
      <c r="A13" s="20" t="s">
        <v>22</v>
      </c>
      <c r="B13" s="4">
        <v>16</v>
      </c>
      <c r="C13" s="6">
        <v>83099</v>
      </c>
      <c r="D13" s="44">
        <v>2</v>
      </c>
      <c r="E13" s="45">
        <v>7743</v>
      </c>
      <c r="F13" s="44">
        <v>2</v>
      </c>
      <c r="G13" s="45">
        <v>17680</v>
      </c>
      <c r="H13" s="44">
        <v>1</v>
      </c>
      <c r="I13" s="45">
        <v>1712</v>
      </c>
      <c r="J13" s="44" t="s">
        <v>75</v>
      </c>
      <c r="K13" s="45" t="s">
        <v>75</v>
      </c>
      <c r="L13" s="44">
        <v>1</v>
      </c>
      <c r="M13" s="45">
        <v>5295</v>
      </c>
      <c r="N13" s="44">
        <v>1</v>
      </c>
      <c r="O13" s="45">
        <v>2351</v>
      </c>
      <c r="P13" s="44" t="s">
        <v>75</v>
      </c>
      <c r="Q13" s="45" t="s">
        <v>75</v>
      </c>
      <c r="R13" s="44">
        <v>1</v>
      </c>
      <c r="S13" s="45">
        <v>5295</v>
      </c>
      <c r="T13" s="44">
        <v>2</v>
      </c>
      <c r="U13" s="45">
        <v>4763</v>
      </c>
      <c r="V13" s="44">
        <v>2</v>
      </c>
      <c r="W13" s="45">
        <v>17680</v>
      </c>
      <c r="X13" s="44">
        <v>1</v>
      </c>
      <c r="Y13" s="45">
        <v>5295</v>
      </c>
      <c r="Z13" s="44">
        <v>1</v>
      </c>
      <c r="AA13" s="45">
        <v>5295</v>
      </c>
      <c r="AB13" s="46">
        <f t="shared" si="0"/>
        <v>14</v>
      </c>
      <c r="AC13" s="47">
        <f t="shared" si="0"/>
        <v>73109</v>
      </c>
    </row>
    <row r="14" spans="1:29" ht="35.25" customHeight="1">
      <c r="A14" s="20" t="s">
        <v>23</v>
      </c>
      <c r="B14" s="4">
        <v>6</v>
      </c>
      <c r="C14" s="6">
        <v>7855</v>
      </c>
      <c r="D14" s="44" t="s">
        <v>75</v>
      </c>
      <c r="E14" s="45" t="s">
        <v>75</v>
      </c>
      <c r="F14" s="44">
        <v>1</v>
      </c>
      <c r="G14" s="45">
        <v>3824</v>
      </c>
      <c r="H14" s="44" t="s">
        <v>75</v>
      </c>
      <c r="I14" s="45" t="s">
        <v>75</v>
      </c>
      <c r="J14" s="44" t="s">
        <v>75</v>
      </c>
      <c r="K14" s="45" t="s">
        <v>75</v>
      </c>
      <c r="L14" s="44">
        <v>2</v>
      </c>
      <c r="M14" s="45">
        <v>4465</v>
      </c>
      <c r="N14" s="44" t="s">
        <v>75</v>
      </c>
      <c r="O14" s="45" t="s">
        <v>75</v>
      </c>
      <c r="P14" s="44" t="s">
        <v>75</v>
      </c>
      <c r="Q14" s="45" t="s">
        <v>75</v>
      </c>
      <c r="R14" s="44" t="s">
        <v>75</v>
      </c>
      <c r="S14" s="45" t="s">
        <v>75</v>
      </c>
      <c r="T14" s="44" t="s">
        <v>75</v>
      </c>
      <c r="U14" s="45" t="s">
        <v>75</v>
      </c>
      <c r="V14" s="44" t="s">
        <v>75</v>
      </c>
      <c r="W14" s="45" t="s">
        <v>75</v>
      </c>
      <c r="X14" s="44" t="s">
        <v>75</v>
      </c>
      <c r="Y14" s="45" t="s">
        <v>75</v>
      </c>
      <c r="Z14" s="44" t="s">
        <v>75</v>
      </c>
      <c r="AA14" s="45" t="s">
        <v>75</v>
      </c>
      <c r="AB14" s="46">
        <f t="shared" si="0"/>
        <v>3</v>
      </c>
      <c r="AC14" s="47">
        <f t="shared" si="0"/>
        <v>8289</v>
      </c>
    </row>
    <row r="15" spans="1:29" ht="35.25" customHeight="1">
      <c r="A15" s="20" t="s">
        <v>8</v>
      </c>
      <c r="B15" s="4">
        <v>43</v>
      </c>
      <c r="C15" s="6">
        <v>506605</v>
      </c>
      <c r="D15" s="44">
        <v>8</v>
      </c>
      <c r="E15" s="45">
        <v>143490</v>
      </c>
      <c r="F15" s="44">
        <v>5</v>
      </c>
      <c r="G15" s="45">
        <v>28873</v>
      </c>
      <c r="H15" s="44">
        <v>6</v>
      </c>
      <c r="I15" s="45">
        <v>22955</v>
      </c>
      <c r="J15" s="44">
        <v>5</v>
      </c>
      <c r="K15" s="45">
        <v>82033</v>
      </c>
      <c r="L15" s="44">
        <v>7</v>
      </c>
      <c r="M15" s="45">
        <v>56871</v>
      </c>
      <c r="N15" s="44">
        <v>9</v>
      </c>
      <c r="O15" s="45">
        <v>175226</v>
      </c>
      <c r="P15" s="44">
        <v>6</v>
      </c>
      <c r="Q15" s="45">
        <v>17517</v>
      </c>
      <c r="R15" s="44" t="s">
        <v>75</v>
      </c>
      <c r="S15" s="45" t="s">
        <v>75</v>
      </c>
      <c r="T15" s="44">
        <v>6</v>
      </c>
      <c r="U15" s="45">
        <v>160856</v>
      </c>
      <c r="V15" s="44">
        <v>4</v>
      </c>
      <c r="W15" s="45">
        <v>156814</v>
      </c>
      <c r="X15" s="44">
        <v>1</v>
      </c>
      <c r="Y15" s="45">
        <v>13741</v>
      </c>
      <c r="Z15" s="44">
        <v>3</v>
      </c>
      <c r="AA15" s="45">
        <v>130473</v>
      </c>
      <c r="AB15" s="46">
        <f t="shared" si="0"/>
        <v>60</v>
      </c>
      <c r="AC15" s="47">
        <f t="shared" si="0"/>
        <v>988849</v>
      </c>
    </row>
    <row r="16" spans="1:29" ht="35.25" customHeight="1">
      <c r="A16" s="20" t="s">
        <v>24</v>
      </c>
      <c r="B16" s="4">
        <v>1</v>
      </c>
      <c r="C16" s="6">
        <v>6784</v>
      </c>
      <c r="D16" s="44" t="s">
        <v>75</v>
      </c>
      <c r="E16" s="45" t="s">
        <v>75</v>
      </c>
      <c r="F16" s="44" t="s">
        <v>75</v>
      </c>
      <c r="G16" s="45" t="s">
        <v>75</v>
      </c>
      <c r="H16" s="44" t="s">
        <v>75</v>
      </c>
      <c r="I16" s="45" t="s">
        <v>75</v>
      </c>
      <c r="J16" s="44" t="s">
        <v>75</v>
      </c>
      <c r="K16" s="45" t="s">
        <v>75</v>
      </c>
      <c r="L16" s="44" t="s">
        <v>75</v>
      </c>
      <c r="M16" s="45" t="s">
        <v>75</v>
      </c>
      <c r="N16" s="44">
        <v>1</v>
      </c>
      <c r="O16" s="45">
        <v>2336</v>
      </c>
      <c r="P16" s="44" t="s">
        <v>75</v>
      </c>
      <c r="Q16" s="45" t="s">
        <v>75</v>
      </c>
      <c r="R16" s="44">
        <v>1</v>
      </c>
      <c r="S16" s="45">
        <v>31600</v>
      </c>
      <c r="T16" s="44" t="s">
        <v>75</v>
      </c>
      <c r="U16" s="45" t="s">
        <v>75</v>
      </c>
      <c r="V16" s="44" t="s">
        <v>75</v>
      </c>
      <c r="W16" s="45" t="s">
        <v>75</v>
      </c>
      <c r="X16" s="44" t="s">
        <v>75</v>
      </c>
      <c r="Y16" s="45" t="s">
        <v>75</v>
      </c>
      <c r="Z16" s="44" t="s">
        <v>75</v>
      </c>
      <c r="AA16" s="45" t="s">
        <v>75</v>
      </c>
      <c r="AB16" s="46">
        <f t="shared" si="0"/>
        <v>2</v>
      </c>
      <c r="AC16" s="47">
        <f t="shared" si="0"/>
        <v>33936</v>
      </c>
    </row>
    <row r="17" spans="1:29" ht="35.25" customHeight="1">
      <c r="A17" s="20" t="s">
        <v>9</v>
      </c>
      <c r="B17" s="4">
        <v>8</v>
      </c>
      <c r="C17" s="6">
        <v>46966</v>
      </c>
      <c r="D17" s="44" t="s">
        <v>75</v>
      </c>
      <c r="E17" s="45" t="s">
        <v>75</v>
      </c>
      <c r="F17" s="44">
        <v>2</v>
      </c>
      <c r="G17" s="45">
        <v>29814</v>
      </c>
      <c r="H17" s="44">
        <v>1</v>
      </c>
      <c r="I17" s="45">
        <v>10303</v>
      </c>
      <c r="J17" s="44" t="s">
        <v>75</v>
      </c>
      <c r="K17" s="45" t="s">
        <v>75</v>
      </c>
      <c r="L17" s="44">
        <v>1</v>
      </c>
      <c r="M17" s="45">
        <v>13564</v>
      </c>
      <c r="N17" s="44">
        <v>1</v>
      </c>
      <c r="O17" s="45">
        <v>6280</v>
      </c>
      <c r="P17" s="44" t="s">
        <v>75</v>
      </c>
      <c r="Q17" s="45" t="s">
        <v>75</v>
      </c>
      <c r="R17" s="44" t="s">
        <v>75</v>
      </c>
      <c r="S17" s="45" t="s">
        <v>75</v>
      </c>
      <c r="T17" s="44">
        <v>2</v>
      </c>
      <c r="U17" s="45">
        <v>5998</v>
      </c>
      <c r="V17" s="44" t="s">
        <v>75</v>
      </c>
      <c r="W17" s="45" t="s">
        <v>75</v>
      </c>
      <c r="X17" s="44" t="s">
        <v>75</v>
      </c>
      <c r="Y17" s="45" t="s">
        <v>75</v>
      </c>
      <c r="Z17" s="44">
        <v>2</v>
      </c>
      <c r="AA17" s="45">
        <v>9278</v>
      </c>
      <c r="AB17" s="46">
        <f t="shared" si="0"/>
        <v>9</v>
      </c>
      <c r="AC17" s="47">
        <f t="shared" si="0"/>
        <v>75237</v>
      </c>
    </row>
    <row r="18" spans="1:29" ht="35.25" customHeight="1">
      <c r="A18" s="20" t="s">
        <v>25</v>
      </c>
      <c r="B18" s="4" t="s">
        <v>61</v>
      </c>
      <c r="C18" s="6" t="s">
        <v>61</v>
      </c>
      <c r="D18" s="44" t="s">
        <v>75</v>
      </c>
      <c r="E18" s="45" t="s">
        <v>75</v>
      </c>
      <c r="F18" s="44" t="s">
        <v>75</v>
      </c>
      <c r="G18" s="45" t="s">
        <v>75</v>
      </c>
      <c r="H18" s="44" t="s">
        <v>75</v>
      </c>
      <c r="I18" s="45" t="s">
        <v>75</v>
      </c>
      <c r="J18" s="44" t="s">
        <v>75</v>
      </c>
      <c r="K18" s="45" t="s">
        <v>75</v>
      </c>
      <c r="L18" s="44" t="s">
        <v>75</v>
      </c>
      <c r="M18" s="45" t="s">
        <v>75</v>
      </c>
      <c r="N18" s="44" t="s">
        <v>75</v>
      </c>
      <c r="O18" s="45" t="s">
        <v>75</v>
      </c>
      <c r="P18" s="44" t="s">
        <v>75</v>
      </c>
      <c r="Q18" s="45" t="s">
        <v>75</v>
      </c>
      <c r="R18" s="44" t="s">
        <v>75</v>
      </c>
      <c r="S18" s="45" t="s">
        <v>75</v>
      </c>
      <c r="T18" s="44" t="s">
        <v>75</v>
      </c>
      <c r="U18" s="45" t="s">
        <v>75</v>
      </c>
      <c r="V18" s="44" t="s">
        <v>75</v>
      </c>
      <c r="W18" s="45" t="s">
        <v>75</v>
      </c>
      <c r="X18" s="44" t="s">
        <v>75</v>
      </c>
      <c r="Y18" s="45" t="s">
        <v>75</v>
      </c>
      <c r="Z18" s="44" t="s">
        <v>75</v>
      </c>
      <c r="AA18" s="45" t="s">
        <v>75</v>
      </c>
      <c r="AB18" s="46">
        <f>SUM(D18,F18,H18,J18,L18,N18,P18,R18,T18,V18,X18,Z18)</f>
        <v>0</v>
      </c>
      <c r="AC18" s="47">
        <f>SUM(E18,G18,I18,K18,M18,O18,Q18,S18,U18,W18,Y18,AA18)</f>
        <v>0</v>
      </c>
    </row>
    <row r="19" spans="1:29" ht="35.25" customHeight="1">
      <c r="A19" s="20" t="s">
        <v>26</v>
      </c>
      <c r="B19" s="4">
        <v>121</v>
      </c>
      <c r="C19" s="6">
        <v>125304</v>
      </c>
      <c r="D19" s="44">
        <v>15</v>
      </c>
      <c r="E19" s="45">
        <v>13962</v>
      </c>
      <c r="F19" s="44">
        <v>6</v>
      </c>
      <c r="G19" s="45">
        <v>5730</v>
      </c>
      <c r="H19" s="44">
        <v>14</v>
      </c>
      <c r="I19" s="45">
        <v>12034</v>
      </c>
      <c r="J19" s="44">
        <v>13</v>
      </c>
      <c r="K19" s="45">
        <v>12140</v>
      </c>
      <c r="L19" s="44">
        <v>6</v>
      </c>
      <c r="M19" s="45">
        <v>5141</v>
      </c>
      <c r="N19" s="44">
        <v>7</v>
      </c>
      <c r="O19" s="45">
        <v>13090</v>
      </c>
      <c r="P19" s="44">
        <v>11</v>
      </c>
      <c r="Q19" s="45">
        <v>8919</v>
      </c>
      <c r="R19" s="44">
        <v>10</v>
      </c>
      <c r="S19" s="45">
        <v>9850</v>
      </c>
      <c r="T19" s="44">
        <v>10</v>
      </c>
      <c r="U19" s="45">
        <v>12005</v>
      </c>
      <c r="V19" s="44">
        <v>7</v>
      </c>
      <c r="W19" s="45">
        <v>5576</v>
      </c>
      <c r="X19" s="44">
        <v>9</v>
      </c>
      <c r="Y19" s="45">
        <v>8245</v>
      </c>
      <c r="Z19" s="44">
        <v>9</v>
      </c>
      <c r="AA19" s="45">
        <v>13372</v>
      </c>
      <c r="AB19" s="46">
        <f t="shared" si="0"/>
        <v>117</v>
      </c>
      <c r="AC19" s="47">
        <f t="shared" si="0"/>
        <v>120064</v>
      </c>
    </row>
    <row r="20" spans="1:29" ht="35.25" customHeight="1">
      <c r="A20" s="20" t="s">
        <v>27</v>
      </c>
      <c r="B20" s="4">
        <v>2</v>
      </c>
      <c r="C20" s="6">
        <v>27347</v>
      </c>
      <c r="D20" s="44">
        <v>1</v>
      </c>
      <c r="E20" s="45">
        <v>21337</v>
      </c>
      <c r="F20" s="44" t="s">
        <v>75</v>
      </c>
      <c r="G20" s="45" t="s">
        <v>75</v>
      </c>
      <c r="H20" s="44" t="s">
        <v>75</v>
      </c>
      <c r="I20" s="45" t="s">
        <v>75</v>
      </c>
      <c r="J20" s="44" t="s">
        <v>75</v>
      </c>
      <c r="K20" s="45" t="s">
        <v>75</v>
      </c>
      <c r="L20" s="44" t="s">
        <v>75</v>
      </c>
      <c r="M20" s="45" t="s">
        <v>75</v>
      </c>
      <c r="N20" s="44" t="s">
        <v>75</v>
      </c>
      <c r="O20" s="45" t="s">
        <v>75</v>
      </c>
      <c r="P20" s="44" t="s">
        <v>75</v>
      </c>
      <c r="Q20" s="45" t="s">
        <v>75</v>
      </c>
      <c r="R20" s="44" t="s">
        <v>75</v>
      </c>
      <c r="S20" s="45" t="s">
        <v>75</v>
      </c>
      <c r="T20" s="44">
        <v>1</v>
      </c>
      <c r="U20" s="45">
        <v>10297</v>
      </c>
      <c r="V20" s="44" t="s">
        <v>75</v>
      </c>
      <c r="W20" s="45" t="s">
        <v>75</v>
      </c>
      <c r="X20" s="44">
        <v>1</v>
      </c>
      <c r="Y20" s="45">
        <v>18769</v>
      </c>
      <c r="Z20" s="44">
        <v>1</v>
      </c>
      <c r="AA20" s="45">
        <v>21777</v>
      </c>
      <c r="AB20" s="46">
        <f t="shared" si="0"/>
        <v>4</v>
      </c>
      <c r="AC20" s="47">
        <f t="shared" si="0"/>
        <v>72180</v>
      </c>
    </row>
    <row r="21" spans="1:29" ht="35.25" customHeight="1">
      <c r="A21" s="20" t="s">
        <v>28</v>
      </c>
      <c r="B21" s="4">
        <v>2</v>
      </c>
      <c r="C21" s="6">
        <v>26312</v>
      </c>
      <c r="D21" s="44">
        <v>1</v>
      </c>
      <c r="E21" s="45">
        <v>12639</v>
      </c>
      <c r="F21" s="44" t="s">
        <v>75</v>
      </c>
      <c r="G21" s="45" t="s">
        <v>75</v>
      </c>
      <c r="H21" s="44" t="s">
        <v>75</v>
      </c>
      <c r="I21" s="45" t="s">
        <v>75</v>
      </c>
      <c r="J21" s="44" t="s">
        <v>75</v>
      </c>
      <c r="K21" s="45" t="s">
        <v>75</v>
      </c>
      <c r="L21" s="44" t="s">
        <v>75</v>
      </c>
      <c r="M21" s="45" t="s">
        <v>75</v>
      </c>
      <c r="N21" s="44" t="s">
        <v>75</v>
      </c>
      <c r="O21" s="45" t="s">
        <v>75</v>
      </c>
      <c r="P21" s="44" t="s">
        <v>75</v>
      </c>
      <c r="Q21" s="45" t="s">
        <v>75</v>
      </c>
      <c r="R21" s="44" t="s">
        <v>75</v>
      </c>
      <c r="S21" s="45" t="s">
        <v>75</v>
      </c>
      <c r="T21" s="44" t="s">
        <v>75</v>
      </c>
      <c r="U21" s="45" t="s">
        <v>75</v>
      </c>
      <c r="V21" s="44" t="s">
        <v>75</v>
      </c>
      <c r="W21" s="45" t="s">
        <v>75</v>
      </c>
      <c r="X21" s="44" t="s">
        <v>75</v>
      </c>
      <c r="Y21" s="45" t="s">
        <v>75</v>
      </c>
      <c r="Z21" s="44" t="s">
        <v>75</v>
      </c>
      <c r="AA21" s="45" t="s">
        <v>75</v>
      </c>
      <c r="AB21" s="46">
        <f t="shared" si="0"/>
        <v>1</v>
      </c>
      <c r="AC21" s="47">
        <f t="shared" si="0"/>
        <v>12639</v>
      </c>
    </row>
    <row r="22" spans="1:29" ht="35.25" customHeight="1">
      <c r="A22" s="20" t="s">
        <v>29</v>
      </c>
      <c r="B22" s="4">
        <v>3</v>
      </c>
      <c r="C22" s="6">
        <v>48229</v>
      </c>
      <c r="D22" s="44" t="s">
        <v>75</v>
      </c>
      <c r="E22" s="45" t="s">
        <v>75</v>
      </c>
      <c r="F22" s="44" t="s">
        <v>75</v>
      </c>
      <c r="G22" s="45" t="s">
        <v>75</v>
      </c>
      <c r="H22" s="44" t="s">
        <v>75</v>
      </c>
      <c r="I22" s="45" t="s">
        <v>75</v>
      </c>
      <c r="J22" s="44" t="s">
        <v>75</v>
      </c>
      <c r="K22" s="45" t="s">
        <v>75</v>
      </c>
      <c r="L22" s="44" t="s">
        <v>75</v>
      </c>
      <c r="M22" s="45" t="s">
        <v>75</v>
      </c>
      <c r="N22" s="44">
        <v>1</v>
      </c>
      <c r="O22" s="45">
        <v>17384</v>
      </c>
      <c r="P22" s="44" t="s">
        <v>75</v>
      </c>
      <c r="Q22" s="45" t="s">
        <v>75</v>
      </c>
      <c r="R22" s="44" t="s">
        <v>75</v>
      </c>
      <c r="S22" s="45" t="s">
        <v>75</v>
      </c>
      <c r="T22" s="44" t="s">
        <v>75</v>
      </c>
      <c r="U22" s="45" t="s">
        <v>75</v>
      </c>
      <c r="V22" s="44" t="s">
        <v>75</v>
      </c>
      <c r="W22" s="45" t="s">
        <v>75</v>
      </c>
      <c r="X22" s="44">
        <v>1</v>
      </c>
      <c r="Y22" s="45">
        <v>13461</v>
      </c>
      <c r="Z22" s="44" t="s">
        <v>75</v>
      </c>
      <c r="AA22" s="45" t="s">
        <v>75</v>
      </c>
      <c r="AB22" s="46">
        <f t="shared" si="0"/>
        <v>2</v>
      </c>
      <c r="AC22" s="47">
        <f t="shared" si="0"/>
        <v>30845</v>
      </c>
    </row>
    <row r="23" spans="1:29" ht="35.25" customHeight="1">
      <c r="A23" s="20" t="s">
        <v>30</v>
      </c>
      <c r="B23" s="4" t="s">
        <v>61</v>
      </c>
      <c r="C23" s="6" t="s">
        <v>61</v>
      </c>
      <c r="D23" s="44">
        <v>1</v>
      </c>
      <c r="E23" s="45">
        <v>15944</v>
      </c>
      <c r="F23" s="44" t="s">
        <v>75</v>
      </c>
      <c r="G23" s="45" t="s">
        <v>75</v>
      </c>
      <c r="H23" s="44">
        <v>1</v>
      </c>
      <c r="I23" s="45">
        <v>32763</v>
      </c>
      <c r="J23" s="44" t="s">
        <v>75</v>
      </c>
      <c r="K23" s="45" t="s">
        <v>75</v>
      </c>
      <c r="L23" s="44" t="s">
        <v>75</v>
      </c>
      <c r="M23" s="45" t="s">
        <v>75</v>
      </c>
      <c r="N23" s="44">
        <v>1</v>
      </c>
      <c r="O23" s="45">
        <v>15944</v>
      </c>
      <c r="P23" s="44">
        <v>1</v>
      </c>
      <c r="Q23" s="45">
        <v>15944</v>
      </c>
      <c r="R23" s="44">
        <v>1</v>
      </c>
      <c r="S23" s="45">
        <v>15944</v>
      </c>
      <c r="T23" s="44" t="s">
        <v>75</v>
      </c>
      <c r="U23" s="45" t="s">
        <v>75</v>
      </c>
      <c r="V23" s="44" t="s">
        <v>75</v>
      </c>
      <c r="W23" s="45" t="s">
        <v>75</v>
      </c>
      <c r="X23" s="44" t="s">
        <v>75</v>
      </c>
      <c r="Y23" s="45" t="s">
        <v>75</v>
      </c>
      <c r="Z23" s="44" t="s">
        <v>75</v>
      </c>
      <c r="AA23" s="45" t="s">
        <v>75</v>
      </c>
      <c r="AB23" s="46">
        <f>SUM(D23,F23,H23,J23,L23,N23,P23,R23,T23,V23,X23,Z23)</f>
        <v>5</v>
      </c>
      <c r="AC23" s="47">
        <f>SUM(E23,G23,I23,K23,M23,O23,Q23,S23,U23,W23,Y23,AA23)</f>
        <v>96539</v>
      </c>
    </row>
    <row r="24" spans="1:29" ht="35.25" customHeight="1">
      <c r="A24" s="20" t="s">
        <v>31</v>
      </c>
      <c r="B24" s="4">
        <v>4</v>
      </c>
      <c r="C24" s="6">
        <v>7418</v>
      </c>
      <c r="D24" s="44" t="s">
        <v>75</v>
      </c>
      <c r="E24" s="45" t="s">
        <v>75</v>
      </c>
      <c r="F24" s="44" t="s">
        <v>75</v>
      </c>
      <c r="G24" s="45" t="s">
        <v>75</v>
      </c>
      <c r="H24" s="44">
        <v>1</v>
      </c>
      <c r="I24" s="45">
        <v>579</v>
      </c>
      <c r="J24" s="44" t="s">
        <v>75</v>
      </c>
      <c r="K24" s="45" t="s">
        <v>75</v>
      </c>
      <c r="L24" s="44" t="s">
        <v>75</v>
      </c>
      <c r="M24" s="45" t="s">
        <v>75</v>
      </c>
      <c r="N24" s="44" t="s">
        <v>75</v>
      </c>
      <c r="O24" s="45" t="s">
        <v>75</v>
      </c>
      <c r="P24" s="44" t="s">
        <v>75</v>
      </c>
      <c r="Q24" s="45" t="s">
        <v>75</v>
      </c>
      <c r="R24" s="44" t="s">
        <v>75</v>
      </c>
      <c r="S24" s="45" t="s">
        <v>75</v>
      </c>
      <c r="T24" s="44" t="s">
        <v>75</v>
      </c>
      <c r="U24" s="45" t="s">
        <v>75</v>
      </c>
      <c r="V24" s="44" t="s">
        <v>75</v>
      </c>
      <c r="W24" s="45" t="s">
        <v>75</v>
      </c>
      <c r="X24" s="44" t="s">
        <v>75</v>
      </c>
      <c r="Y24" s="45" t="s">
        <v>75</v>
      </c>
      <c r="Z24" s="44" t="s">
        <v>75</v>
      </c>
      <c r="AA24" s="45" t="s">
        <v>75</v>
      </c>
      <c r="AB24" s="46">
        <f aca="true" t="shared" si="1" ref="AB24:AC57">SUM(D24,F24,H24,J24,L24,N24,P24,R24,T24,V24,X24,Z24)</f>
        <v>1</v>
      </c>
      <c r="AC24" s="47">
        <f t="shared" si="1"/>
        <v>579</v>
      </c>
    </row>
    <row r="25" spans="1:29" ht="35.25" customHeight="1">
      <c r="A25" s="20" t="s">
        <v>32</v>
      </c>
      <c r="B25" s="4">
        <v>3</v>
      </c>
      <c r="C25" s="6">
        <v>71323</v>
      </c>
      <c r="D25" s="44" t="s">
        <v>75</v>
      </c>
      <c r="E25" s="45" t="s">
        <v>75</v>
      </c>
      <c r="F25" s="44" t="s">
        <v>75</v>
      </c>
      <c r="G25" s="45" t="s">
        <v>75</v>
      </c>
      <c r="H25" s="44" t="s">
        <v>75</v>
      </c>
      <c r="I25" s="45" t="s">
        <v>75</v>
      </c>
      <c r="J25" s="44" t="s">
        <v>75</v>
      </c>
      <c r="K25" s="45" t="s">
        <v>75</v>
      </c>
      <c r="L25" s="44">
        <v>1</v>
      </c>
      <c r="M25" s="45">
        <v>19559</v>
      </c>
      <c r="N25" s="44" t="s">
        <v>75</v>
      </c>
      <c r="O25" s="45" t="s">
        <v>75</v>
      </c>
      <c r="P25" s="44" t="s">
        <v>75</v>
      </c>
      <c r="Q25" s="45" t="s">
        <v>75</v>
      </c>
      <c r="R25" s="44" t="s">
        <v>75</v>
      </c>
      <c r="S25" s="45" t="s">
        <v>75</v>
      </c>
      <c r="T25" s="44" t="s">
        <v>75</v>
      </c>
      <c r="U25" s="45" t="s">
        <v>75</v>
      </c>
      <c r="V25" s="44">
        <v>1</v>
      </c>
      <c r="W25" s="45">
        <v>34573</v>
      </c>
      <c r="X25" s="44" t="s">
        <v>75</v>
      </c>
      <c r="Y25" s="45" t="s">
        <v>75</v>
      </c>
      <c r="Z25" s="44">
        <v>1</v>
      </c>
      <c r="AA25" s="45">
        <v>19353</v>
      </c>
      <c r="AB25" s="46">
        <f t="shared" si="1"/>
        <v>3</v>
      </c>
      <c r="AC25" s="47">
        <f t="shared" si="1"/>
        <v>73485</v>
      </c>
    </row>
    <row r="26" spans="1:29" ht="35.25" customHeight="1">
      <c r="A26" s="20" t="s">
        <v>33</v>
      </c>
      <c r="B26" s="4" t="s">
        <v>61</v>
      </c>
      <c r="C26" s="6" t="s">
        <v>61</v>
      </c>
      <c r="D26" s="44" t="s">
        <v>75</v>
      </c>
      <c r="E26" s="45" t="s">
        <v>75</v>
      </c>
      <c r="F26" s="44" t="s">
        <v>75</v>
      </c>
      <c r="G26" s="45" t="s">
        <v>75</v>
      </c>
      <c r="H26" s="44" t="s">
        <v>75</v>
      </c>
      <c r="I26" s="45" t="s">
        <v>75</v>
      </c>
      <c r="J26" s="44" t="s">
        <v>75</v>
      </c>
      <c r="K26" s="45" t="s">
        <v>75</v>
      </c>
      <c r="L26" s="44" t="s">
        <v>75</v>
      </c>
      <c r="M26" s="45" t="s">
        <v>75</v>
      </c>
      <c r="N26" s="44" t="s">
        <v>75</v>
      </c>
      <c r="O26" s="45" t="s">
        <v>75</v>
      </c>
      <c r="P26" s="44" t="s">
        <v>75</v>
      </c>
      <c r="Q26" s="45" t="s">
        <v>75</v>
      </c>
      <c r="R26" s="44" t="s">
        <v>75</v>
      </c>
      <c r="S26" s="45" t="s">
        <v>75</v>
      </c>
      <c r="T26" s="44" t="s">
        <v>75</v>
      </c>
      <c r="U26" s="45" t="s">
        <v>75</v>
      </c>
      <c r="V26" s="44" t="s">
        <v>75</v>
      </c>
      <c r="W26" s="45" t="s">
        <v>75</v>
      </c>
      <c r="X26" s="44" t="s">
        <v>75</v>
      </c>
      <c r="Y26" s="45" t="s">
        <v>75</v>
      </c>
      <c r="Z26" s="44" t="s">
        <v>75</v>
      </c>
      <c r="AA26" s="45" t="s">
        <v>75</v>
      </c>
      <c r="AB26" s="46">
        <f>SUM(D26,F26,H26,J26,L26,N26,P26,R26,T26,V26,X26,Z26)</f>
        <v>0</v>
      </c>
      <c r="AC26" s="47">
        <f>SUM(E26,G26,I26,K26,M26,O26,Q26,S26,U26,W26,Y26,AA26)</f>
        <v>0</v>
      </c>
    </row>
    <row r="27" spans="1:29" ht="35.25" customHeight="1">
      <c r="A27" s="20" t="s">
        <v>34</v>
      </c>
      <c r="B27" s="4">
        <v>8</v>
      </c>
      <c r="C27" s="6">
        <v>211831</v>
      </c>
      <c r="D27" s="44" t="s">
        <v>75</v>
      </c>
      <c r="E27" s="45" t="s">
        <v>75</v>
      </c>
      <c r="F27" s="44">
        <v>1</v>
      </c>
      <c r="G27" s="45">
        <v>14631</v>
      </c>
      <c r="H27" s="44">
        <v>1</v>
      </c>
      <c r="I27" s="45">
        <v>17843</v>
      </c>
      <c r="J27" s="44">
        <v>1</v>
      </c>
      <c r="K27" s="45">
        <v>14631</v>
      </c>
      <c r="L27" s="44">
        <v>1</v>
      </c>
      <c r="M27" s="45">
        <v>14631</v>
      </c>
      <c r="N27" s="44" t="s">
        <v>75</v>
      </c>
      <c r="O27" s="45" t="s">
        <v>75</v>
      </c>
      <c r="P27" s="44" t="s">
        <v>75</v>
      </c>
      <c r="Q27" s="45" t="s">
        <v>75</v>
      </c>
      <c r="R27" s="44" t="s">
        <v>75</v>
      </c>
      <c r="S27" s="45" t="s">
        <v>75</v>
      </c>
      <c r="T27" s="44" t="s">
        <v>75</v>
      </c>
      <c r="U27" s="45" t="s">
        <v>75</v>
      </c>
      <c r="V27" s="44">
        <v>1</v>
      </c>
      <c r="W27" s="45">
        <v>14113</v>
      </c>
      <c r="X27" s="44" t="s">
        <v>75</v>
      </c>
      <c r="Y27" s="45" t="s">
        <v>75</v>
      </c>
      <c r="Z27" s="44">
        <v>3</v>
      </c>
      <c r="AA27" s="45">
        <v>201802</v>
      </c>
      <c r="AB27" s="46">
        <f t="shared" si="1"/>
        <v>8</v>
      </c>
      <c r="AC27" s="47">
        <f t="shared" si="1"/>
        <v>277651</v>
      </c>
    </row>
    <row r="28" spans="1:29" ht="35.25" customHeight="1">
      <c r="A28" s="20" t="s">
        <v>35</v>
      </c>
      <c r="B28" s="4">
        <v>22</v>
      </c>
      <c r="C28" s="6">
        <v>36102</v>
      </c>
      <c r="D28" s="44">
        <v>3</v>
      </c>
      <c r="E28" s="45">
        <v>4923</v>
      </c>
      <c r="F28" s="44">
        <v>3</v>
      </c>
      <c r="G28" s="45">
        <v>4923</v>
      </c>
      <c r="H28" s="44">
        <v>1</v>
      </c>
      <c r="I28" s="45">
        <v>1641</v>
      </c>
      <c r="J28" s="44">
        <v>2</v>
      </c>
      <c r="K28" s="45">
        <v>3282</v>
      </c>
      <c r="L28" s="44">
        <v>2</v>
      </c>
      <c r="M28" s="45">
        <v>3282</v>
      </c>
      <c r="N28" s="44">
        <v>1</v>
      </c>
      <c r="O28" s="45">
        <v>1641</v>
      </c>
      <c r="P28" s="44">
        <v>3</v>
      </c>
      <c r="Q28" s="45">
        <v>4923</v>
      </c>
      <c r="R28" s="44">
        <v>2</v>
      </c>
      <c r="S28" s="45">
        <v>3282</v>
      </c>
      <c r="T28" s="44">
        <v>1</v>
      </c>
      <c r="U28" s="45">
        <v>1641</v>
      </c>
      <c r="V28" s="44">
        <v>1</v>
      </c>
      <c r="W28" s="45">
        <v>1641</v>
      </c>
      <c r="X28" s="44">
        <v>2</v>
      </c>
      <c r="Y28" s="45">
        <v>7622</v>
      </c>
      <c r="Z28" s="44">
        <v>3</v>
      </c>
      <c r="AA28" s="45">
        <v>14899</v>
      </c>
      <c r="AB28" s="46">
        <f t="shared" si="1"/>
        <v>24</v>
      </c>
      <c r="AC28" s="47">
        <f t="shared" si="1"/>
        <v>53700</v>
      </c>
    </row>
    <row r="29" spans="1:29" ht="35.25" customHeight="1">
      <c r="A29" s="20" t="s">
        <v>36</v>
      </c>
      <c r="B29" s="4">
        <v>1</v>
      </c>
      <c r="C29" s="6">
        <v>58083</v>
      </c>
      <c r="D29" s="44" t="s">
        <v>75</v>
      </c>
      <c r="E29" s="45" t="s">
        <v>75</v>
      </c>
      <c r="F29" s="44" t="s">
        <v>75</v>
      </c>
      <c r="G29" s="45" t="s">
        <v>75</v>
      </c>
      <c r="H29" s="44" t="s">
        <v>75</v>
      </c>
      <c r="I29" s="45" t="s">
        <v>75</v>
      </c>
      <c r="J29" s="44" t="s">
        <v>75</v>
      </c>
      <c r="K29" s="45" t="s">
        <v>75</v>
      </c>
      <c r="L29" s="44" t="s">
        <v>75</v>
      </c>
      <c r="M29" s="45" t="s">
        <v>75</v>
      </c>
      <c r="N29" s="44" t="s">
        <v>75</v>
      </c>
      <c r="O29" s="45" t="s">
        <v>75</v>
      </c>
      <c r="P29" s="44" t="s">
        <v>75</v>
      </c>
      <c r="Q29" s="45" t="s">
        <v>75</v>
      </c>
      <c r="R29" s="44" t="s">
        <v>75</v>
      </c>
      <c r="S29" s="45" t="s">
        <v>75</v>
      </c>
      <c r="T29" s="44" t="s">
        <v>75</v>
      </c>
      <c r="U29" s="45" t="s">
        <v>75</v>
      </c>
      <c r="V29" s="44" t="s">
        <v>75</v>
      </c>
      <c r="W29" s="45" t="s">
        <v>75</v>
      </c>
      <c r="X29" s="44" t="s">
        <v>75</v>
      </c>
      <c r="Y29" s="45" t="s">
        <v>75</v>
      </c>
      <c r="Z29" s="44">
        <v>2</v>
      </c>
      <c r="AA29" s="45">
        <v>88666</v>
      </c>
      <c r="AB29" s="46">
        <f t="shared" si="1"/>
        <v>2</v>
      </c>
      <c r="AC29" s="47">
        <f t="shared" si="1"/>
        <v>88666</v>
      </c>
    </row>
    <row r="30" spans="1:29" ht="35.25" customHeight="1">
      <c r="A30" s="20" t="s">
        <v>37</v>
      </c>
      <c r="B30" s="4" t="s">
        <v>61</v>
      </c>
      <c r="C30" s="6" t="s">
        <v>61</v>
      </c>
      <c r="D30" s="44" t="s">
        <v>75</v>
      </c>
      <c r="E30" s="45" t="s">
        <v>75</v>
      </c>
      <c r="F30" s="44" t="s">
        <v>75</v>
      </c>
      <c r="G30" s="45" t="s">
        <v>75</v>
      </c>
      <c r="H30" s="44" t="s">
        <v>75</v>
      </c>
      <c r="I30" s="45" t="s">
        <v>75</v>
      </c>
      <c r="J30" s="44">
        <v>1</v>
      </c>
      <c r="K30" s="45">
        <v>55792</v>
      </c>
      <c r="L30" s="44" t="s">
        <v>75</v>
      </c>
      <c r="M30" s="45" t="s">
        <v>75</v>
      </c>
      <c r="N30" s="44" t="s">
        <v>75</v>
      </c>
      <c r="O30" s="45" t="s">
        <v>75</v>
      </c>
      <c r="P30" s="44" t="s">
        <v>75</v>
      </c>
      <c r="Q30" s="45" t="s">
        <v>75</v>
      </c>
      <c r="R30" s="44" t="s">
        <v>75</v>
      </c>
      <c r="S30" s="45" t="s">
        <v>75</v>
      </c>
      <c r="T30" s="44" t="s">
        <v>75</v>
      </c>
      <c r="U30" s="45" t="s">
        <v>75</v>
      </c>
      <c r="V30" s="44" t="s">
        <v>75</v>
      </c>
      <c r="W30" s="45" t="s">
        <v>75</v>
      </c>
      <c r="X30" s="44" t="s">
        <v>75</v>
      </c>
      <c r="Y30" s="45" t="s">
        <v>75</v>
      </c>
      <c r="Z30" s="44" t="s">
        <v>75</v>
      </c>
      <c r="AA30" s="45" t="s">
        <v>75</v>
      </c>
      <c r="AB30" s="46">
        <f>SUM(D30,F30,H30,J30,L30,N30,P30,R30,T30,V30,X30,Z30)</f>
        <v>1</v>
      </c>
      <c r="AC30" s="47">
        <f>SUM(E30,G30,I30,K30,M30,O30,Q30,S30,U30,W30,Y30,AA30)</f>
        <v>55792</v>
      </c>
    </row>
    <row r="31" spans="1:29" ht="35.25" customHeight="1">
      <c r="A31" s="20" t="s">
        <v>38</v>
      </c>
      <c r="B31" s="4">
        <v>2</v>
      </c>
      <c r="C31" s="6">
        <v>57132</v>
      </c>
      <c r="D31" s="44" t="s">
        <v>75</v>
      </c>
      <c r="E31" s="45" t="s">
        <v>75</v>
      </c>
      <c r="F31" s="44" t="s">
        <v>75</v>
      </c>
      <c r="G31" s="45" t="s">
        <v>75</v>
      </c>
      <c r="H31" s="44" t="s">
        <v>75</v>
      </c>
      <c r="I31" s="45" t="s">
        <v>75</v>
      </c>
      <c r="J31" s="44">
        <v>2</v>
      </c>
      <c r="K31" s="45">
        <v>45343</v>
      </c>
      <c r="L31" s="44" t="s">
        <v>75</v>
      </c>
      <c r="M31" s="45" t="s">
        <v>75</v>
      </c>
      <c r="N31" s="44">
        <v>1</v>
      </c>
      <c r="O31" s="45">
        <v>13386</v>
      </c>
      <c r="P31" s="44" t="s">
        <v>75</v>
      </c>
      <c r="Q31" s="45" t="s">
        <v>75</v>
      </c>
      <c r="R31" s="44" t="s">
        <v>75</v>
      </c>
      <c r="S31" s="45" t="s">
        <v>75</v>
      </c>
      <c r="T31" s="44">
        <v>1</v>
      </c>
      <c r="U31" s="45">
        <v>33027</v>
      </c>
      <c r="V31" s="44" t="s">
        <v>75</v>
      </c>
      <c r="W31" s="45" t="s">
        <v>75</v>
      </c>
      <c r="X31" s="44" t="s">
        <v>75</v>
      </c>
      <c r="Y31" s="45" t="s">
        <v>75</v>
      </c>
      <c r="Z31" s="44" t="s">
        <v>75</v>
      </c>
      <c r="AA31" s="45" t="s">
        <v>75</v>
      </c>
      <c r="AB31" s="46">
        <f t="shared" si="1"/>
        <v>4</v>
      </c>
      <c r="AC31" s="47">
        <f t="shared" si="1"/>
        <v>91756</v>
      </c>
    </row>
    <row r="32" spans="1:29" ht="35.25" customHeight="1">
      <c r="A32" s="20" t="s">
        <v>39</v>
      </c>
      <c r="B32" s="4">
        <v>29</v>
      </c>
      <c r="C32" s="6">
        <v>245184</v>
      </c>
      <c r="D32" s="44">
        <v>2</v>
      </c>
      <c r="E32" s="45">
        <v>2168</v>
      </c>
      <c r="F32" s="44">
        <v>2</v>
      </c>
      <c r="G32" s="45">
        <v>2168</v>
      </c>
      <c r="H32" s="44">
        <v>5</v>
      </c>
      <c r="I32" s="45">
        <v>23560</v>
      </c>
      <c r="J32" s="44">
        <v>2</v>
      </c>
      <c r="K32" s="45">
        <v>2172</v>
      </c>
      <c r="L32" s="44">
        <v>5</v>
      </c>
      <c r="M32" s="45">
        <v>12487</v>
      </c>
      <c r="N32" s="44">
        <v>1</v>
      </c>
      <c r="O32" s="45">
        <v>1084</v>
      </c>
      <c r="P32" s="44">
        <v>2</v>
      </c>
      <c r="Q32" s="45">
        <v>26407</v>
      </c>
      <c r="R32" s="44">
        <v>1</v>
      </c>
      <c r="S32" s="45">
        <v>25884</v>
      </c>
      <c r="T32" s="44">
        <v>4</v>
      </c>
      <c r="U32" s="45">
        <v>4340</v>
      </c>
      <c r="V32" s="44">
        <v>1</v>
      </c>
      <c r="W32" s="45">
        <v>18171</v>
      </c>
      <c r="X32" s="44">
        <v>1</v>
      </c>
      <c r="Y32" s="45">
        <v>25855</v>
      </c>
      <c r="Z32" s="44">
        <v>2</v>
      </c>
      <c r="AA32" s="45">
        <v>2168</v>
      </c>
      <c r="AB32" s="46">
        <f t="shared" si="1"/>
        <v>28</v>
      </c>
      <c r="AC32" s="47">
        <f t="shared" si="1"/>
        <v>146464</v>
      </c>
    </row>
    <row r="33" spans="1:29" ht="35.25" customHeight="1">
      <c r="A33" s="20" t="s">
        <v>40</v>
      </c>
      <c r="B33" s="4">
        <v>3</v>
      </c>
      <c r="C33" s="6">
        <v>2997</v>
      </c>
      <c r="D33" s="44" t="s">
        <v>75</v>
      </c>
      <c r="E33" s="45" t="s">
        <v>75</v>
      </c>
      <c r="F33" s="44" t="s">
        <v>75</v>
      </c>
      <c r="G33" s="45" t="s">
        <v>75</v>
      </c>
      <c r="H33" s="44" t="s">
        <v>75</v>
      </c>
      <c r="I33" s="45" t="s">
        <v>75</v>
      </c>
      <c r="J33" s="44" t="s">
        <v>75</v>
      </c>
      <c r="K33" s="45" t="s">
        <v>75</v>
      </c>
      <c r="L33" s="44" t="s">
        <v>75</v>
      </c>
      <c r="M33" s="45" t="s">
        <v>75</v>
      </c>
      <c r="N33" s="44" t="s">
        <v>75</v>
      </c>
      <c r="O33" s="45" t="s">
        <v>75</v>
      </c>
      <c r="P33" s="44" t="s">
        <v>75</v>
      </c>
      <c r="Q33" s="45" t="s">
        <v>75</v>
      </c>
      <c r="R33" s="44" t="s">
        <v>75</v>
      </c>
      <c r="S33" s="45" t="s">
        <v>75</v>
      </c>
      <c r="T33" s="44" t="s">
        <v>75</v>
      </c>
      <c r="U33" s="45" t="s">
        <v>75</v>
      </c>
      <c r="V33" s="44" t="s">
        <v>75</v>
      </c>
      <c r="W33" s="45" t="s">
        <v>75</v>
      </c>
      <c r="X33" s="44" t="s">
        <v>75</v>
      </c>
      <c r="Y33" s="45" t="s">
        <v>75</v>
      </c>
      <c r="Z33" s="44" t="s">
        <v>75</v>
      </c>
      <c r="AA33" s="45" t="s">
        <v>75</v>
      </c>
      <c r="AB33" s="46">
        <f t="shared" si="1"/>
        <v>0</v>
      </c>
      <c r="AC33" s="47">
        <f t="shared" si="1"/>
        <v>0</v>
      </c>
    </row>
    <row r="34" spans="1:29" ht="35.25" customHeight="1">
      <c r="A34" s="20" t="s">
        <v>10</v>
      </c>
      <c r="B34" s="4">
        <v>12</v>
      </c>
      <c r="C34" s="6">
        <v>513038</v>
      </c>
      <c r="D34" s="44" t="s">
        <v>75</v>
      </c>
      <c r="E34" s="45" t="s">
        <v>75</v>
      </c>
      <c r="F34" s="44">
        <v>1</v>
      </c>
      <c r="G34" s="45">
        <v>31164</v>
      </c>
      <c r="H34" s="44" t="s">
        <v>75</v>
      </c>
      <c r="I34" s="45" t="s">
        <v>75</v>
      </c>
      <c r="J34" s="44" t="s">
        <v>75</v>
      </c>
      <c r="K34" s="45" t="s">
        <v>75</v>
      </c>
      <c r="L34" s="44">
        <v>1</v>
      </c>
      <c r="M34" s="45">
        <v>25321</v>
      </c>
      <c r="N34" s="44">
        <v>1</v>
      </c>
      <c r="O34" s="45">
        <v>55629</v>
      </c>
      <c r="P34" s="44">
        <v>1</v>
      </c>
      <c r="Q34" s="45">
        <v>17390</v>
      </c>
      <c r="R34" s="44" t="s">
        <v>75</v>
      </c>
      <c r="S34" s="45" t="s">
        <v>75</v>
      </c>
      <c r="T34" s="44" t="s">
        <v>75</v>
      </c>
      <c r="U34" s="45" t="s">
        <v>75</v>
      </c>
      <c r="V34" s="44" t="s">
        <v>75</v>
      </c>
      <c r="W34" s="45" t="s">
        <v>75</v>
      </c>
      <c r="X34" s="44" t="s">
        <v>75</v>
      </c>
      <c r="Y34" s="45" t="s">
        <v>75</v>
      </c>
      <c r="Z34" s="44" t="s">
        <v>75</v>
      </c>
      <c r="AA34" s="45" t="s">
        <v>75</v>
      </c>
      <c r="AB34" s="46">
        <f t="shared" si="1"/>
        <v>4</v>
      </c>
      <c r="AC34" s="47">
        <f t="shared" si="1"/>
        <v>129504</v>
      </c>
    </row>
    <row r="35" spans="1:29" ht="35.25" customHeight="1">
      <c r="A35" s="20" t="s">
        <v>41</v>
      </c>
      <c r="B35" s="4">
        <v>9</v>
      </c>
      <c r="C35" s="6">
        <v>222750</v>
      </c>
      <c r="D35" s="44">
        <v>1</v>
      </c>
      <c r="E35" s="45">
        <v>5803</v>
      </c>
      <c r="F35" s="44">
        <v>1</v>
      </c>
      <c r="G35" s="45">
        <v>10108</v>
      </c>
      <c r="H35" s="44">
        <v>3</v>
      </c>
      <c r="I35" s="45">
        <v>67746</v>
      </c>
      <c r="J35" s="44">
        <v>1</v>
      </c>
      <c r="K35" s="45">
        <v>36671</v>
      </c>
      <c r="L35" s="44">
        <v>1</v>
      </c>
      <c r="M35" s="45">
        <v>5617</v>
      </c>
      <c r="N35" s="44">
        <v>2</v>
      </c>
      <c r="O35" s="45">
        <v>39908</v>
      </c>
      <c r="P35" s="44" t="s">
        <v>75</v>
      </c>
      <c r="Q35" s="45" t="s">
        <v>75</v>
      </c>
      <c r="R35" s="44" t="s">
        <v>75</v>
      </c>
      <c r="S35" s="45" t="s">
        <v>75</v>
      </c>
      <c r="T35" s="44" t="s">
        <v>75</v>
      </c>
      <c r="U35" s="45" t="s">
        <v>75</v>
      </c>
      <c r="V35" s="44">
        <v>1</v>
      </c>
      <c r="W35" s="45">
        <v>11961</v>
      </c>
      <c r="X35" s="44">
        <v>1</v>
      </c>
      <c r="Y35" s="45">
        <v>18011</v>
      </c>
      <c r="Z35" s="44">
        <v>2</v>
      </c>
      <c r="AA35" s="45">
        <v>51539</v>
      </c>
      <c r="AB35" s="46">
        <f t="shared" si="1"/>
        <v>13</v>
      </c>
      <c r="AC35" s="47">
        <f t="shared" si="1"/>
        <v>247364</v>
      </c>
    </row>
    <row r="36" spans="1:29" ht="35.25" customHeight="1">
      <c r="A36" s="20" t="s">
        <v>42</v>
      </c>
      <c r="B36" s="4">
        <v>1</v>
      </c>
      <c r="C36" s="6">
        <v>10825</v>
      </c>
      <c r="D36" s="44" t="s">
        <v>75</v>
      </c>
      <c r="E36" s="45" t="s">
        <v>75</v>
      </c>
      <c r="F36" s="44" t="s">
        <v>75</v>
      </c>
      <c r="G36" s="45" t="s">
        <v>75</v>
      </c>
      <c r="H36" s="44" t="s">
        <v>75</v>
      </c>
      <c r="I36" s="45" t="s">
        <v>75</v>
      </c>
      <c r="J36" s="44" t="s">
        <v>75</v>
      </c>
      <c r="K36" s="45" t="s">
        <v>75</v>
      </c>
      <c r="L36" s="44" t="s">
        <v>75</v>
      </c>
      <c r="M36" s="45" t="s">
        <v>75</v>
      </c>
      <c r="N36" s="44">
        <v>1</v>
      </c>
      <c r="O36" s="45">
        <v>13014</v>
      </c>
      <c r="P36" s="44" t="s">
        <v>75</v>
      </c>
      <c r="Q36" s="45" t="s">
        <v>75</v>
      </c>
      <c r="R36" s="44">
        <v>1</v>
      </c>
      <c r="S36" s="45">
        <v>16011</v>
      </c>
      <c r="T36" s="44" t="s">
        <v>75</v>
      </c>
      <c r="U36" s="45" t="s">
        <v>75</v>
      </c>
      <c r="V36" s="44">
        <v>1</v>
      </c>
      <c r="W36" s="45">
        <v>19580</v>
      </c>
      <c r="X36" s="44" t="s">
        <v>75</v>
      </c>
      <c r="Y36" s="45" t="s">
        <v>75</v>
      </c>
      <c r="Z36" s="44" t="s">
        <v>75</v>
      </c>
      <c r="AA36" s="45" t="s">
        <v>75</v>
      </c>
      <c r="AB36" s="46">
        <f t="shared" si="1"/>
        <v>3</v>
      </c>
      <c r="AC36" s="47">
        <f t="shared" si="1"/>
        <v>48605</v>
      </c>
    </row>
    <row r="37" spans="1:29" ht="35.25" customHeight="1">
      <c r="A37" s="20" t="s">
        <v>43</v>
      </c>
      <c r="B37" s="4">
        <v>1</v>
      </c>
      <c r="C37" s="6">
        <v>11522</v>
      </c>
      <c r="D37" s="44" t="s">
        <v>75</v>
      </c>
      <c r="E37" s="45" t="s">
        <v>75</v>
      </c>
      <c r="F37" s="44" t="s">
        <v>75</v>
      </c>
      <c r="G37" s="45" t="s">
        <v>75</v>
      </c>
      <c r="H37" s="44" t="s">
        <v>75</v>
      </c>
      <c r="I37" s="45" t="s">
        <v>75</v>
      </c>
      <c r="J37" s="44" t="s">
        <v>75</v>
      </c>
      <c r="K37" s="45" t="s">
        <v>75</v>
      </c>
      <c r="L37" s="44">
        <v>1</v>
      </c>
      <c r="M37" s="45">
        <v>12179</v>
      </c>
      <c r="N37" s="44" t="s">
        <v>75</v>
      </c>
      <c r="O37" s="45" t="s">
        <v>75</v>
      </c>
      <c r="P37" s="44" t="s">
        <v>75</v>
      </c>
      <c r="Q37" s="45" t="s">
        <v>75</v>
      </c>
      <c r="R37" s="44" t="s">
        <v>75</v>
      </c>
      <c r="S37" s="45" t="s">
        <v>75</v>
      </c>
      <c r="T37" s="44" t="s">
        <v>75</v>
      </c>
      <c r="U37" s="45" t="s">
        <v>75</v>
      </c>
      <c r="V37" s="44" t="s">
        <v>75</v>
      </c>
      <c r="W37" s="45" t="s">
        <v>75</v>
      </c>
      <c r="X37" s="44" t="s">
        <v>75</v>
      </c>
      <c r="Y37" s="45" t="s">
        <v>75</v>
      </c>
      <c r="Z37" s="44" t="s">
        <v>75</v>
      </c>
      <c r="AA37" s="45" t="s">
        <v>75</v>
      </c>
      <c r="AB37" s="46">
        <f t="shared" si="1"/>
        <v>1</v>
      </c>
      <c r="AC37" s="47">
        <f t="shared" si="1"/>
        <v>12179</v>
      </c>
    </row>
    <row r="38" spans="1:29" ht="35.25" customHeight="1">
      <c r="A38" s="20" t="s">
        <v>44</v>
      </c>
      <c r="B38" s="4">
        <v>9</v>
      </c>
      <c r="C38" s="6">
        <v>92655</v>
      </c>
      <c r="D38" s="44" t="s">
        <v>75</v>
      </c>
      <c r="E38" s="45" t="s">
        <v>75</v>
      </c>
      <c r="F38" s="44" t="s">
        <v>75</v>
      </c>
      <c r="G38" s="45" t="s">
        <v>75</v>
      </c>
      <c r="H38" s="44" t="s">
        <v>75</v>
      </c>
      <c r="I38" s="45" t="s">
        <v>75</v>
      </c>
      <c r="J38" s="44">
        <v>1</v>
      </c>
      <c r="K38" s="45">
        <v>15027</v>
      </c>
      <c r="L38" s="44" t="s">
        <v>75</v>
      </c>
      <c r="M38" s="45" t="s">
        <v>75</v>
      </c>
      <c r="N38" s="44" t="s">
        <v>75</v>
      </c>
      <c r="O38" s="45" t="s">
        <v>75</v>
      </c>
      <c r="P38" s="44" t="s">
        <v>75</v>
      </c>
      <c r="Q38" s="45" t="s">
        <v>75</v>
      </c>
      <c r="R38" s="44" t="s">
        <v>75</v>
      </c>
      <c r="S38" s="45" t="s">
        <v>75</v>
      </c>
      <c r="T38" s="44" t="s">
        <v>75</v>
      </c>
      <c r="U38" s="45" t="s">
        <v>75</v>
      </c>
      <c r="V38" s="44" t="s">
        <v>75</v>
      </c>
      <c r="W38" s="45" t="s">
        <v>75</v>
      </c>
      <c r="X38" s="44" t="s">
        <v>75</v>
      </c>
      <c r="Y38" s="45" t="s">
        <v>75</v>
      </c>
      <c r="Z38" s="44" t="s">
        <v>75</v>
      </c>
      <c r="AA38" s="45" t="s">
        <v>75</v>
      </c>
      <c r="AB38" s="46">
        <f t="shared" si="1"/>
        <v>1</v>
      </c>
      <c r="AC38" s="47">
        <f t="shared" si="1"/>
        <v>15027</v>
      </c>
    </row>
    <row r="39" spans="1:29" ht="35.25" customHeight="1">
      <c r="A39" s="20" t="s">
        <v>45</v>
      </c>
      <c r="B39" s="4">
        <v>64</v>
      </c>
      <c r="C39" s="6">
        <v>64591</v>
      </c>
      <c r="D39" s="44">
        <v>3</v>
      </c>
      <c r="E39" s="45">
        <v>1999</v>
      </c>
      <c r="F39" s="44">
        <v>3</v>
      </c>
      <c r="G39" s="45">
        <v>2704</v>
      </c>
      <c r="H39" s="44">
        <v>4</v>
      </c>
      <c r="I39" s="45">
        <v>5210</v>
      </c>
      <c r="J39" s="44">
        <v>2</v>
      </c>
      <c r="K39" s="45">
        <v>1339</v>
      </c>
      <c r="L39" s="44">
        <v>5</v>
      </c>
      <c r="M39" s="45">
        <v>6411</v>
      </c>
      <c r="N39" s="44">
        <v>1</v>
      </c>
      <c r="O39" s="45">
        <v>1068</v>
      </c>
      <c r="P39" s="44">
        <v>5</v>
      </c>
      <c r="Q39" s="45">
        <v>7194</v>
      </c>
      <c r="R39" s="44">
        <v>1</v>
      </c>
      <c r="S39" s="45">
        <v>1106</v>
      </c>
      <c r="T39" s="44">
        <v>4</v>
      </c>
      <c r="U39" s="45">
        <v>3112</v>
      </c>
      <c r="V39" s="44">
        <v>8</v>
      </c>
      <c r="W39" s="45">
        <v>10687</v>
      </c>
      <c r="X39" s="44">
        <v>3</v>
      </c>
      <c r="Y39" s="45">
        <v>3017</v>
      </c>
      <c r="Z39" s="44">
        <v>3</v>
      </c>
      <c r="AA39" s="45">
        <v>2522</v>
      </c>
      <c r="AB39" s="46">
        <f t="shared" si="1"/>
        <v>42</v>
      </c>
      <c r="AC39" s="47">
        <f t="shared" si="1"/>
        <v>46369</v>
      </c>
    </row>
    <row r="40" spans="1:29" ht="35.25" customHeight="1">
      <c r="A40" s="20" t="s">
        <v>11</v>
      </c>
      <c r="B40" s="4">
        <v>800</v>
      </c>
      <c r="C40" s="6">
        <v>13062579</v>
      </c>
      <c r="D40" s="44">
        <v>75</v>
      </c>
      <c r="E40" s="45">
        <v>1294536</v>
      </c>
      <c r="F40" s="44">
        <v>58</v>
      </c>
      <c r="G40" s="45">
        <v>1034463</v>
      </c>
      <c r="H40" s="44">
        <v>55</v>
      </c>
      <c r="I40" s="45">
        <v>1081371</v>
      </c>
      <c r="J40" s="44">
        <v>65</v>
      </c>
      <c r="K40" s="45">
        <v>1255061</v>
      </c>
      <c r="L40" s="44">
        <v>61</v>
      </c>
      <c r="M40" s="45">
        <v>933051</v>
      </c>
      <c r="N40" s="44">
        <v>62</v>
      </c>
      <c r="O40" s="45">
        <v>842274</v>
      </c>
      <c r="P40" s="44">
        <v>71</v>
      </c>
      <c r="Q40" s="45">
        <v>1654213</v>
      </c>
      <c r="R40" s="44">
        <v>62</v>
      </c>
      <c r="S40" s="45">
        <v>1039573</v>
      </c>
      <c r="T40" s="44">
        <v>61</v>
      </c>
      <c r="U40" s="45">
        <v>1160265</v>
      </c>
      <c r="V40" s="44">
        <v>65</v>
      </c>
      <c r="W40" s="45">
        <v>1108622</v>
      </c>
      <c r="X40" s="44">
        <v>54</v>
      </c>
      <c r="Y40" s="45">
        <v>977235</v>
      </c>
      <c r="Z40" s="44">
        <v>71</v>
      </c>
      <c r="AA40" s="45">
        <v>1060897</v>
      </c>
      <c r="AB40" s="46">
        <f t="shared" si="1"/>
        <v>760</v>
      </c>
      <c r="AC40" s="47">
        <f t="shared" si="1"/>
        <v>13441561</v>
      </c>
    </row>
    <row r="41" spans="1:29" ht="35.25" customHeight="1">
      <c r="A41" s="20" t="s">
        <v>46</v>
      </c>
      <c r="B41" s="4">
        <v>2</v>
      </c>
      <c r="C41" s="6">
        <v>91574</v>
      </c>
      <c r="D41" s="44">
        <v>1</v>
      </c>
      <c r="E41" s="45">
        <v>28849</v>
      </c>
      <c r="F41" s="44">
        <v>2</v>
      </c>
      <c r="G41" s="45">
        <v>49311</v>
      </c>
      <c r="H41" s="44" t="s">
        <v>75</v>
      </c>
      <c r="I41" s="45" t="s">
        <v>75</v>
      </c>
      <c r="J41" s="44" t="s">
        <v>75</v>
      </c>
      <c r="K41" s="45" t="s">
        <v>75</v>
      </c>
      <c r="L41" s="44">
        <v>1</v>
      </c>
      <c r="M41" s="45">
        <v>28726</v>
      </c>
      <c r="N41" s="44" t="s">
        <v>75</v>
      </c>
      <c r="O41" s="45" t="s">
        <v>75</v>
      </c>
      <c r="P41" s="44" t="s">
        <v>75</v>
      </c>
      <c r="Q41" s="45" t="s">
        <v>75</v>
      </c>
      <c r="R41" s="44">
        <v>1</v>
      </c>
      <c r="S41" s="45">
        <v>28726</v>
      </c>
      <c r="T41" s="44">
        <v>1</v>
      </c>
      <c r="U41" s="45">
        <v>28726</v>
      </c>
      <c r="V41" s="44" t="s">
        <v>75</v>
      </c>
      <c r="W41" s="45" t="s">
        <v>75</v>
      </c>
      <c r="X41" s="44">
        <v>1</v>
      </c>
      <c r="Y41" s="45">
        <v>28726</v>
      </c>
      <c r="Z41" s="44">
        <v>1</v>
      </c>
      <c r="AA41" s="45">
        <v>32701</v>
      </c>
      <c r="AB41" s="46">
        <f t="shared" si="1"/>
        <v>8</v>
      </c>
      <c r="AC41" s="47">
        <f t="shared" si="1"/>
        <v>225765</v>
      </c>
    </row>
    <row r="42" spans="1:29" ht="35.25" customHeight="1">
      <c r="A42" s="20" t="s">
        <v>47</v>
      </c>
      <c r="B42" s="4">
        <v>104</v>
      </c>
      <c r="C42" s="6">
        <v>1281602</v>
      </c>
      <c r="D42" s="44">
        <v>11</v>
      </c>
      <c r="E42" s="45">
        <v>78506</v>
      </c>
      <c r="F42" s="44">
        <v>10</v>
      </c>
      <c r="G42" s="45">
        <v>62466</v>
      </c>
      <c r="H42" s="44">
        <v>10</v>
      </c>
      <c r="I42" s="45">
        <v>96312</v>
      </c>
      <c r="J42" s="44">
        <v>12</v>
      </c>
      <c r="K42" s="45">
        <v>88526</v>
      </c>
      <c r="L42" s="44">
        <v>11</v>
      </c>
      <c r="M42" s="45">
        <v>92129</v>
      </c>
      <c r="N42" s="44">
        <v>12</v>
      </c>
      <c r="O42" s="45">
        <v>130341</v>
      </c>
      <c r="P42" s="44">
        <v>9</v>
      </c>
      <c r="Q42" s="45">
        <v>59604</v>
      </c>
      <c r="R42" s="44">
        <v>12</v>
      </c>
      <c r="S42" s="45">
        <v>78311</v>
      </c>
      <c r="T42" s="44">
        <v>14</v>
      </c>
      <c r="U42" s="45">
        <v>146815</v>
      </c>
      <c r="V42" s="44">
        <v>11</v>
      </c>
      <c r="W42" s="45">
        <v>109720</v>
      </c>
      <c r="X42" s="44">
        <v>13</v>
      </c>
      <c r="Y42" s="45">
        <v>233695</v>
      </c>
      <c r="Z42" s="44">
        <v>11</v>
      </c>
      <c r="AA42" s="45">
        <v>84623</v>
      </c>
      <c r="AB42" s="46">
        <f t="shared" si="1"/>
        <v>136</v>
      </c>
      <c r="AC42" s="47">
        <f t="shared" si="1"/>
        <v>1261048</v>
      </c>
    </row>
    <row r="43" spans="1:29" ht="35.25" customHeight="1">
      <c r="A43" s="20" t="s">
        <v>48</v>
      </c>
      <c r="B43" s="4" t="s">
        <v>61</v>
      </c>
      <c r="C43" s="6" t="s">
        <v>61</v>
      </c>
      <c r="D43" s="44" t="s">
        <v>75</v>
      </c>
      <c r="E43" s="45" t="s">
        <v>75</v>
      </c>
      <c r="F43" s="44" t="s">
        <v>75</v>
      </c>
      <c r="G43" s="45" t="s">
        <v>75</v>
      </c>
      <c r="H43" s="44" t="s">
        <v>75</v>
      </c>
      <c r="I43" s="45" t="s">
        <v>75</v>
      </c>
      <c r="J43" s="44" t="s">
        <v>75</v>
      </c>
      <c r="K43" s="45" t="s">
        <v>75</v>
      </c>
      <c r="L43" s="44" t="s">
        <v>75</v>
      </c>
      <c r="M43" s="45" t="s">
        <v>75</v>
      </c>
      <c r="N43" s="44" t="s">
        <v>75</v>
      </c>
      <c r="O43" s="45" t="s">
        <v>75</v>
      </c>
      <c r="P43" s="44" t="s">
        <v>75</v>
      </c>
      <c r="Q43" s="45" t="s">
        <v>75</v>
      </c>
      <c r="R43" s="44" t="s">
        <v>75</v>
      </c>
      <c r="S43" s="45" t="s">
        <v>75</v>
      </c>
      <c r="T43" s="44" t="s">
        <v>75</v>
      </c>
      <c r="U43" s="45" t="s">
        <v>75</v>
      </c>
      <c r="V43" s="44" t="s">
        <v>75</v>
      </c>
      <c r="W43" s="45" t="s">
        <v>75</v>
      </c>
      <c r="X43" s="44" t="s">
        <v>75</v>
      </c>
      <c r="Y43" s="45" t="s">
        <v>75</v>
      </c>
      <c r="Z43" s="44" t="s">
        <v>75</v>
      </c>
      <c r="AA43" s="45" t="s">
        <v>75</v>
      </c>
      <c r="AB43" s="46">
        <f>SUM(D43,F43,H43,J43,L43,N43,P43,R43,T43,V43,X43,Z43)</f>
        <v>0</v>
      </c>
      <c r="AC43" s="47">
        <f>SUM(E43,G43,I43,K43,M43,O43,Q43,S43,U43,W43,Y43,AA43)</f>
        <v>0</v>
      </c>
    </row>
    <row r="44" spans="1:29" ht="35.25" customHeight="1">
      <c r="A44" s="20" t="s">
        <v>49</v>
      </c>
      <c r="B44" s="4">
        <v>4</v>
      </c>
      <c r="C44" s="6">
        <v>70931</v>
      </c>
      <c r="D44" s="44">
        <v>1</v>
      </c>
      <c r="E44" s="45">
        <v>11522</v>
      </c>
      <c r="F44" s="44" t="s">
        <v>75</v>
      </c>
      <c r="G44" s="45" t="s">
        <v>75</v>
      </c>
      <c r="H44" s="44" t="s">
        <v>75</v>
      </c>
      <c r="I44" s="45" t="s">
        <v>75</v>
      </c>
      <c r="J44" s="44" t="s">
        <v>75</v>
      </c>
      <c r="K44" s="45" t="s">
        <v>75</v>
      </c>
      <c r="L44" s="44" t="s">
        <v>75</v>
      </c>
      <c r="M44" s="45" t="s">
        <v>75</v>
      </c>
      <c r="N44" s="44" t="s">
        <v>75</v>
      </c>
      <c r="O44" s="45" t="s">
        <v>75</v>
      </c>
      <c r="P44" s="44">
        <v>1</v>
      </c>
      <c r="Q44" s="45">
        <v>18296</v>
      </c>
      <c r="R44" s="44" t="s">
        <v>75</v>
      </c>
      <c r="S44" s="45" t="s">
        <v>75</v>
      </c>
      <c r="T44" s="44" t="s">
        <v>75</v>
      </c>
      <c r="U44" s="45" t="s">
        <v>75</v>
      </c>
      <c r="V44" s="44">
        <v>1</v>
      </c>
      <c r="W44" s="45">
        <v>18216</v>
      </c>
      <c r="X44" s="44" t="s">
        <v>75</v>
      </c>
      <c r="Y44" s="45" t="s">
        <v>75</v>
      </c>
      <c r="Z44" s="44" t="s">
        <v>75</v>
      </c>
      <c r="AA44" s="45" t="s">
        <v>75</v>
      </c>
      <c r="AB44" s="46">
        <f t="shared" si="1"/>
        <v>3</v>
      </c>
      <c r="AC44" s="47">
        <f t="shared" si="1"/>
        <v>48034</v>
      </c>
    </row>
    <row r="45" spans="1:29" ht="35.25" customHeight="1">
      <c r="A45" s="20" t="s">
        <v>50</v>
      </c>
      <c r="B45" s="4">
        <v>34</v>
      </c>
      <c r="C45" s="6">
        <v>106479</v>
      </c>
      <c r="D45" s="44" t="s">
        <v>75</v>
      </c>
      <c r="E45" s="45" t="s">
        <v>75</v>
      </c>
      <c r="F45" s="44">
        <v>2</v>
      </c>
      <c r="G45" s="45">
        <v>16130</v>
      </c>
      <c r="H45" s="44" t="s">
        <v>75</v>
      </c>
      <c r="I45" s="45" t="s">
        <v>75</v>
      </c>
      <c r="J45" s="44">
        <v>3</v>
      </c>
      <c r="K45" s="45">
        <v>8137</v>
      </c>
      <c r="L45" s="44">
        <v>2</v>
      </c>
      <c r="M45" s="45">
        <v>15392</v>
      </c>
      <c r="N45" s="44">
        <v>1</v>
      </c>
      <c r="O45" s="45">
        <v>1583</v>
      </c>
      <c r="P45" s="44" t="s">
        <v>75</v>
      </c>
      <c r="Q45" s="45" t="s">
        <v>75</v>
      </c>
      <c r="R45" s="44">
        <v>4</v>
      </c>
      <c r="S45" s="45">
        <v>13108</v>
      </c>
      <c r="T45" s="44">
        <v>5</v>
      </c>
      <c r="U45" s="45">
        <v>16385</v>
      </c>
      <c r="V45" s="44">
        <v>4</v>
      </c>
      <c r="W45" s="45">
        <v>13108</v>
      </c>
      <c r="X45" s="44">
        <v>5</v>
      </c>
      <c r="Y45" s="45">
        <v>18106</v>
      </c>
      <c r="Z45" s="44">
        <v>5</v>
      </c>
      <c r="AA45" s="45">
        <v>16385</v>
      </c>
      <c r="AB45" s="46">
        <f t="shared" si="1"/>
        <v>31</v>
      </c>
      <c r="AC45" s="47">
        <f t="shared" si="1"/>
        <v>118334</v>
      </c>
    </row>
    <row r="46" spans="1:29" ht="35.25" customHeight="1">
      <c r="A46" s="20" t="s">
        <v>51</v>
      </c>
      <c r="B46" s="4">
        <v>2</v>
      </c>
      <c r="C46" s="6">
        <v>2304</v>
      </c>
      <c r="D46" s="44" t="s">
        <v>75</v>
      </c>
      <c r="E46" s="45" t="s">
        <v>75</v>
      </c>
      <c r="F46" s="44" t="s">
        <v>75</v>
      </c>
      <c r="G46" s="45" t="s">
        <v>75</v>
      </c>
      <c r="H46" s="44" t="s">
        <v>75</v>
      </c>
      <c r="I46" s="45" t="s">
        <v>75</v>
      </c>
      <c r="J46" s="44" t="s">
        <v>75</v>
      </c>
      <c r="K46" s="45" t="s">
        <v>75</v>
      </c>
      <c r="L46" s="44" t="s">
        <v>75</v>
      </c>
      <c r="M46" s="45" t="s">
        <v>75</v>
      </c>
      <c r="N46" s="44" t="s">
        <v>75</v>
      </c>
      <c r="O46" s="45" t="s">
        <v>75</v>
      </c>
      <c r="P46" s="44" t="s">
        <v>75</v>
      </c>
      <c r="Q46" s="45" t="s">
        <v>75</v>
      </c>
      <c r="R46" s="44" t="s">
        <v>75</v>
      </c>
      <c r="S46" s="45" t="s">
        <v>75</v>
      </c>
      <c r="T46" s="44" t="s">
        <v>75</v>
      </c>
      <c r="U46" s="45" t="s">
        <v>75</v>
      </c>
      <c r="V46" s="44" t="s">
        <v>75</v>
      </c>
      <c r="W46" s="45" t="s">
        <v>75</v>
      </c>
      <c r="X46" s="44" t="s">
        <v>75</v>
      </c>
      <c r="Y46" s="45" t="s">
        <v>75</v>
      </c>
      <c r="Z46" s="44" t="s">
        <v>75</v>
      </c>
      <c r="AA46" s="45" t="s">
        <v>75</v>
      </c>
      <c r="AB46" s="46">
        <f t="shared" si="1"/>
        <v>0</v>
      </c>
      <c r="AC46" s="47">
        <f t="shared" si="1"/>
        <v>0</v>
      </c>
    </row>
    <row r="47" spans="1:29" ht="35.25" customHeight="1">
      <c r="A47" s="20" t="s">
        <v>52</v>
      </c>
      <c r="B47" s="4">
        <v>5</v>
      </c>
      <c r="C47" s="6">
        <v>9317</v>
      </c>
      <c r="D47" s="44">
        <v>1</v>
      </c>
      <c r="E47" s="45">
        <v>1395</v>
      </c>
      <c r="F47" s="44" t="s">
        <v>75</v>
      </c>
      <c r="G47" s="45" t="s">
        <v>75</v>
      </c>
      <c r="H47" s="44" t="s">
        <v>75</v>
      </c>
      <c r="I47" s="45" t="s">
        <v>75</v>
      </c>
      <c r="J47" s="44" t="s">
        <v>75</v>
      </c>
      <c r="K47" s="45" t="s">
        <v>75</v>
      </c>
      <c r="L47" s="44">
        <v>1</v>
      </c>
      <c r="M47" s="45">
        <v>9270</v>
      </c>
      <c r="N47" s="44" t="s">
        <v>75</v>
      </c>
      <c r="O47" s="45" t="s">
        <v>75</v>
      </c>
      <c r="P47" s="44" t="s">
        <v>75</v>
      </c>
      <c r="Q47" s="45" t="s">
        <v>75</v>
      </c>
      <c r="R47" s="44" t="s">
        <v>75</v>
      </c>
      <c r="S47" s="45" t="s">
        <v>75</v>
      </c>
      <c r="T47" s="44" t="s">
        <v>75</v>
      </c>
      <c r="U47" s="45" t="s">
        <v>75</v>
      </c>
      <c r="V47" s="44" t="s">
        <v>75</v>
      </c>
      <c r="W47" s="45" t="s">
        <v>75</v>
      </c>
      <c r="X47" s="44" t="s">
        <v>75</v>
      </c>
      <c r="Y47" s="45" t="s">
        <v>75</v>
      </c>
      <c r="Z47" s="44" t="s">
        <v>75</v>
      </c>
      <c r="AA47" s="45" t="s">
        <v>75</v>
      </c>
      <c r="AB47" s="46">
        <f t="shared" si="1"/>
        <v>2</v>
      </c>
      <c r="AC47" s="47">
        <f t="shared" si="1"/>
        <v>10665</v>
      </c>
    </row>
    <row r="48" spans="1:29" ht="35.25" customHeight="1">
      <c r="A48" s="20" t="s">
        <v>65</v>
      </c>
      <c r="B48" s="4" t="s">
        <v>64</v>
      </c>
      <c r="C48" s="6" t="s">
        <v>64</v>
      </c>
      <c r="D48" s="44" t="s">
        <v>75</v>
      </c>
      <c r="E48" s="45" t="s">
        <v>75</v>
      </c>
      <c r="F48" s="44" t="s">
        <v>75</v>
      </c>
      <c r="G48" s="45" t="s">
        <v>75</v>
      </c>
      <c r="H48" s="44" t="s">
        <v>75</v>
      </c>
      <c r="I48" s="45" t="s">
        <v>75</v>
      </c>
      <c r="J48" s="44" t="s">
        <v>75</v>
      </c>
      <c r="K48" s="45" t="s">
        <v>75</v>
      </c>
      <c r="L48" s="44" t="s">
        <v>75</v>
      </c>
      <c r="M48" s="45" t="s">
        <v>75</v>
      </c>
      <c r="N48" s="44" t="s">
        <v>75</v>
      </c>
      <c r="O48" s="45" t="s">
        <v>75</v>
      </c>
      <c r="P48" s="44" t="s">
        <v>75</v>
      </c>
      <c r="Q48" s="45" t="s">
        <v>75</v>
      </c>
      <c r="R48" s="44">
        <v>1</v>
      </c>
      <c r="S48" s="45">
        <v>3208</v>
      </c>
      <c r="T48" s="44" t="s">
        <v>75</v>
      </c>
      <c r="U48" s="45" t="s">
        <v>75</v>
      </c>
      <c r="V48" s="44" t="s">
        <v>75</v>
      </c>
      <c r="W48" s="45" t="s">
        <v>75</v>
      </c>
      <c r="X48" s="44" t="s">
        <v>75</v>
      </c>
      <c r="Y48" s="45" t="s">
        <v>75</v>
      </c>
      <c r="Z48" s="44" t="s">
        <v>75</v>
      </c>
      <c r="AA48" s="45" t="s">
        <v>75</v>
      </c>
      <c r="AB48" s="46">
        <f>SUM(D48,F48,H48,J48,L48,N48,P48,R48,T48,V48,X48,Z48)</f>
        <v>1</v>
      </c>
      <c r="AC48" s="47">
        <f>SUM(E48,G48,I48,K48,M48,O48,Q48,S48,U48,W48,Y48,AA48)</f>
        <v>3208</v>
      </c>
    </row>
    <row r="49" spans="1:29" ht="35.25" customHeight="1">
      <c r="A49" s="20" t="s">
        <v>53</v>
      </c>
      <c r="B49" s="4">
        <v>16</v>
      </c>
      <c r="C49" s="6">
        <v>24745</v>
      </c>
      <c r="D49" s="44">
        <v>1</v>
      </c>
      <c r="E49" s="45">
        <v>1741</v>
      </c>
      <c r="F49" s="44">
        <v>2</v>
      </c>
      <c r="G49" s="45">
        <v>2186</v>
      </c>
      <c r="H49" s="44">
        <v>2</v>
      </c>
      <c r="I49" s="45">
        <v>2040</v>
      </c>
      <c r="J49" s="44">
        <v>1</v>
      </c>
      <c r="K49" s="45">
        <v>1781</v>
      </c>
      <c r="L49" s="44" t="s">
        <v>75</v>
      </c>
      <c r="M49" s="45" t="s">
        <v>75</v>
      </c>
      <c r="N49" s="44">
        <v>1</v>
      </c>
      <c r="O49" s="45">
        <v>1972</v>
      </c>
      <c r="P49" s="44">
        <v>1</v>
      </c>
      <c r="Q49" s="45">
        <v>871</v>
      </c>
      <c r="R49" s="44">
        <v>4</v>
      </c>
      <c r="S49" s="45">
        <v>7488</v>
      </c>
      <c r="T49" s="44">
        <v>1</v>
      </c>
      <c r="U49" s="45">
        <v>1781</v>
      </c>
      <c r="V49" s="44" t="s">
        <v>75</v>
      </c>
      <c r="W49" s="45" t="s">
        <v>75</v>
      </c>
      <c r="X49" s="44" t="s">
        <v>75</v>
      </c>
      <c r="Y49" s="45" t="s">
        <v>75</v>
      </c>
      <c r="Z49" s="44">
        <v>2</v>
      </c>
      <c r="AA49" s="45">
        <v>2073</v>
      </c>
      <c r="AB49" s="46">
        <f t="shared" si="1"/>
        <v>15</v>
      </c>
      <c r="AC49" s="47">
        <f t="shared" si="1"/>
        <v>21933</v>
      </c>
    </row>
    <row r="50" spans="1:29" ht="35.25" customHeight="1">
      <c r="A50" s="20" t="s">
        <v>12</v>
      </c>
      <c r="B50" s="4">
        <v>34</v>
      </c>
      <c r="C50" s="6">
        <v>802050</v>
      </c>
      <c r="D50" s="44">
        <v>3</v>
      </c>
      <c r="E50" s="45">
        <v>110798</v>
      </c>
      <c r="F50" s="44">
        <v>3</v>
      </c>
      <c r="G50" s="45">
        <v>94634</v>
      </c>
      <c r="H50" s="44">
        <v>1</v>
      </c>
      <c r="I50" s="45">
        <v>34784</v>
      </c>
      <c r="J50" s="44">
        <v>5</v>
      </c>
      <c r="K50" s="45">
        <v>58912</v>
      </c>
      <c r="L50" s="44">
        <v>4</v>
      </c>
      <c r="M50" s="45">
        <v>104111</v>
      </c>
      <c r="N50" s="44">
        <v>8</v>
      </c>
      <c r="O50" s="45">
        <v>190484</v>
      </c>
      <c r="P50" s="44">
        <v>1</v>
      </c>
      <c r="Q50" s="45">
        <v>15533</v>
      </c>
      <c r="R50" s="44">
        <v>6</v>
      </c>
      <c r="S50" s="45">
        <v>162446</v>
      </c>
      <c r="T50" s="44">
        <v>2</v>
      </c>
      <c r="U50" s="45">
        <v>70519</v>
      </c>
      <c r="V50" s="44">
        <v>2</v>
      </c>
      <c r="W50" s="45">
        <v>25410</v>
      </c>
      <c r="X50" s="44">
        <v>2</v>
      </c>
      <c r="Y50" s="45">
        <v>4130</v>
      </c>
      <c r="Z50" s="44">
        <v>3</v>
      </c>
      <c r="AA50" s="45">
        <v>113914</v>
      </c>
      <c r="AB50" s="46">
        <f t="shared" si="1"/>
        <v>40</v>
      </c>
      <c r="AC50" s="47">
        <f t="shared" si="1"/>
        <v>985675</v>
      </c>
    </row>
    <row r="51" spans="1:29" ht="35.25" customHeight="1">
      <c r="A51" s="20" t="s">
        <v>54</v>
      </c>
      <c r="B51" s="4">
        <v>2</v>
      </c>
      <c r="C51" s="6">
        <v>1778</v>
      </c>
      <c r="D51" s="44" t="s">
        <v>75</v>
      </c>
      <c r="E51" s="45" t="s">
        <v>75</v>
      </c>
      <c r="F51" s="44" t="s">
        <v>75</v>
      </c>
      <c r="G51" s="45" t="s">
        <v>75</v>
      </c>
      <c r="H51" s="44" t="s">
        <v>75</v>
      </c>
      <c r="I51" s="45" t="s">
        <v>75</v>
      </c>
      <c r="J51" s="44">
        <v>1</v>
      </c>
      <c r="K51" s="45">
        <v>889</v>
      </c>
      <c r="L51" s="44">
        <v>1</v>
      </c>
      <c r="M51" s="45">
        <v>889</v>
      </c>
      <c r="N51" s="44" t="s">
        <v>75</v>
      </c>
      <c r="O51" s="45" t="s">
        <v>75</v>
      </c>
      <c r="P51" s="44" t="s">
        <v>75</v>
      </c>
      <c r="Q51" s="45" t="s">
        <v>75</v>
      </c>
      <c r="R51" s="44" t="s">
        <v>75</v>
      </c>
      <c r="S51" s="45" t="s">
        <v>75</v>
      </c>
      <c r="T51" s="44" t="s">
        <v>75</v>
      </c>
      <c r="U51" s="45" t="s">
        <v>75</v>
      </c>
      <c r="V51" s="44" t="s">
        <v>75</v>
      </c>
      <c r="W51" s="45" t="s">
        <v>75</v>
      </c>
      <c r="X51" s="44" t="s">
        <v>75</v>
      </c>
      <c r="Y51" s="45" t="s">
        <v>75</v>
      </c>
      <c r="Z51" s="44" t="s">
        <v>75</v>
      </c>
      <c r="AA51" s="45" t="s">
        <v>75</v>
      </c>
      <c r="AB51" s="46">
        <f t="shared" si="1"/>
        <v>2</v>
      </c>
      <c r="AC51" s="47">
        <f t="shared" si="1"/>
        <v>1778</v>
      </c>
    </row>
    <row r="52" spans="1:29" ht="35.25" customHeight="1">
      <c r="A52" s="20" t="s">
        <v>66</v>
      </c>
      <c r="B52" s="4" t="s">
        <v>64</v>
      </c>
      <c r="C52" s="6" t="s">
        <v>64</v>
      </c>
      <c r="D52" s="44" t="s">
        <v>75</v>
      </c>
      <c r="E52" s="45" t="s">
        <v>75</v>
      </c>
      <c r="F52" s="44" t="s">
        <v>75</v>
      </c>
      <c r="G52" s="45" t="s">
        <v>75</v>
      </c>
      <c r="H52" s="44" t="s">
        <v>75</v>
      </c>
      <c r="I52" s="45" t="s">
        <v>75</v>
      </c>
      <c r="J52" s="44" t="s">
        <v>75</v>
      </c>
      <c r="K52" s="45" t="s">
        <v>75</v>
      </c>
      <c r="L52" s="44" t="s">
        <v>75</v>
      </c>
      <c r="M52" s="45" t="s">
        <v>75</v>
      </c>
      <c r="N52" s="44" t="s">
        <v>75</v>
      </c>
      <c r="O52" s="45" t="s">
        <v>75</v>
      </c>
      <c r="P52" s="44" t="s">
        <v>75</v>
      </c>
      <c r="Q52" s="45" t="s">
        <v>75</v>
      </c>
      <c r="R52" s="44" t="s">
        <v>75</v>
      </c>
      <c r="S52" s="45" t="s">
        <v>75</v>
      </c>
      <c r="T52" s="44" t="s">
        <v>75</v>
      </c>
      <c r="U52" s="45" t="s">
        <v>75</v>
      </c>
      <c r="V52" s="44" t="s">
        <v>75</v>
      </c>
      <c r="W52" s="45" t="s">
        <v>75</v>
      </c>
      <c r="X52" s="44">
        <v>1</v>
      </c>
      <c r="Y52" s="45">
        <v>1395</v>
      </c>
      <c r="Z52" s="44" t="s">
        <v>75</v>
      </c>
      <c r="AA52" s="45" t="s">
        <v>75</v>
      </c>
      <c r="AB52" s="46">
        <f>SUM(D52,F52,H52,J52,L52,N52,P52,R52,T52,V52,X52,Z52)</f>
        <v>1</v>
      </c>
      <c r="AC52" s="47">
        <f>SUM(E52,G52,I52,K52,M52,O52,Q52,S52,U52,W52,Y52,AA52)</f>
        <v>1395</v>
      </c>
    </row>
    <row r="53" spans="1:29" ht="35.25" customHeight="1">
      <c r="A53" s="20" t="s">
        <v>55</v>
      </c>
      <c r="B53" s="4">
        <v>1</v>
      </c>
      <c r="C53" s="6">
        <v>31503</v>
      </c>
      <c r="D53" s="44" t="s">
        <v>75</v>
      </c>
      <c r="E53" s="45" t="s">
        <v>75</v>
      </c>
      <c r="F53" s="44" t="s">
        <v>75</v>
      </c>
      <c r="G53" s="45" t="s">
        <v>75</v>
      </c>
      <c r="H53" s="44" t="s">
        <v>75</v>
      </c>
      <c r="I53" s="45" t="s">
        <v>75</v>
      </c>
      <c r="J53" s="44" t="s">
        <v>75</v>
      </c>
      <c r="K53" s="45" t="s">
        <v>75</v>
      </c>
      <c r="L53" s="44" t="s">
        <v>75</v>
      </c>
      <c r="M53" s="45" t="s">
        <v>75</v>
      </c>
      <c r="N53" s="44" t="s">
        <v>75</v>
      </c>
      <c r="O53" s="45" t="s">
        <v>75</v>
      </c>
      <c r="P53" s="44" t="s">
        <v>75</v>
      </c>
      <c r="Q53" s="45" t="s">
        <v>75</v>
      </c>
      <c r="R53" s="44" t="s">
        <v>75</v>
      </c>
      <c r="S53" s="45" t="s">
        <v>75</v>
      </c>
      <c r="T53" s="44" t="s">
        <v>75</v>
      </c>
      <c r="U53" s="45" t="s">
        <v>75</v>
      </c>
      <c r="V53" s="44" t="s">
        <v>75</v>
      </c>
      <c r="W53" s="45" t="s">
        <v>75</v>
      </c>
      <c r="X53" s="44" t="s">
        <v>75</v>
      </c>
      <c r="Y53" s="45" t="s">
        <v>75</v>
      </c>
      <c r="Z53" s="44" t="s">
        <v>75</v>
      </c>
      <c r="AA53" s="45" t="s">
        <v>75</v>
      </c>
      <c r="AB53" s="46">
        <f t="shared" si="1"/>
        <v>0</v>
      </c>
      <c r="AC53" s="47">
        <f t="shared" si="1"/>
        <v>0</v>
      </c>
    </row>
    <row r="54" spans="1:29" ht="35.25" customHeight="1">
      <c r="A54" s="20" t="s">
        <v>56</v>
      </c>
      <c r="B54" s="4">
        <v>5</v>
      </c>
      <c r="C54" s="6">
        <v>73194</v>
      </c>
      <c r="D54" s="44">
        <v>1</v>
      </c>
      <c r="E54" s="45">
        <v>23407</v>
      </c>
      <c r="F54" s="44" t="s">
        <v>75</v>
      </c>
      <c r="G54" s="45" t="s">
        <v>75</v>
      </c>
      <c r="H54" s="44" t="s">
        <v>75</v>
      </c>
      <c r="I54" s="45" t="s">
        <v>75</v>
      </c>
      <c r="J54" s="44" t="s">
        <v>75</v>
      </c>
      <c r="K54" s="45" t="s">
        <v>75</v>
      </c>
      <c r="L54" s="44" t="s">
        <v>75</v>
      </c>
      <c r="M54" s="45" t="s">
        <v>75</v>
      </c>
      <c r="N54" s="44" t="s">
        <v>75</v>
      </c>
      <c r="O54" s="45" t="s">
        <v>75</v>
      </c>
      <c r="P54" s="44" t="s">
        <v>75</v>
      </c>
      <c r="Q54" s="45" t="s">
        <v>75</v>
      </c>
      <c r="R54" s="44" t="s">
        <v>75</v>
      </c>
      <c r="S54" s="45" t="s">
        <v>75</v>
      </c>
      <c r="T54" s="44" t="s">
        <v>75</v>
      </c>
      <c r="U54" s="45" t="s">
        <v>75</v>
      </c>
      <c r="V54" s="44" t="s">
        <v>75</v>
      </c>
      <c r="W54" s="45" t="s">
        <v>75</v>
      </c>
      <c r="X54" s="44" t="s">
        <v>75</v>
      </c>
      <c r="Y54" s="45" t="s">
        <v>75</v>
      </c>
      <c r="Z54" s="44" t="s">
        <v>75</v>
      </c>
      <c r="AA54" s="45" t="s">
        <v>75</v>
      </c>
      <c r="AB54" s="46">
        <f t="shared" si="1"/>
        <v>1</v>
      </c>
      <c r="AC54" s="47">
        <f t="shared" si="1"/>
        <v>23407</v>
      </c>
    </row>
    <row r="55" spans="1:29" ht="35.25" customHeight="1">
      <c r="A55" s="20" t="s">
        <v>57</v>
      </c>
      <c r="B55" s="4">
        <v>15</v>
      </c>
      <c r="C55" s="6">
        <v>25879</v>
      </c>
      <c r="D55" s="44" t="s">
        <v>75</v>
      </c>
      <c r="E55" s="45" t="s">
        <v>75</v>
      </c>
      <c r="F55" s="44">
        <v>1</v>
      </c>
      <c r="G55" s="45">
        <v>1758</v>
      </c>
      <c r="H55" s="44">
        <v>1</v>
      </c>
      <c r="I55" s="45">
        <v>4918</v>
      </c>
      <c r="J55" s="44" t="s">
        <v>75</v>
      </c>
      <c r="K55" s="45" t="s">
        <v>75</v>
      </c>
      <c r="L55" s="44" t="s">
        <v>75</v>
      </c>
      <c r="M55" s="45" t="s">
        <v>75</v>
      </c>
      <c r="N55" s="44" t="s">
        <v>75</v>
      </c>
      <c r="O55" s="45" t="s">
        <v>75</v>
      </c>
      <c r="P55" s="44" t="s">
        <v>75</v>
      </c>
      <c r="Q55" s="45" t="s">
        <v>75</v>
      </c>
      <c r="R55" s="44" t="s">
        <v>75</v>
      </c>
      <c r="S55" s="45" t="s">
        <v>75</v>
      </c>
      <c r="T55" s="44">
        <v>3</v>
      </c>
      <c r="U55" s="45">
        <v>6070</v>
      </c>
      <c r="V55" s="44">
        <v>1</v>
      </c>
      <c r="W55" s="45">
        <v>1663</v>
      </c>
      <c r="X55" s="44" t="s">
        <v>75</v>
      </c>
      <c r="Y55" s="45" t="s">
        <v>75</v>
      </c>
      <c r="Z55" s="44">
        <v>1</v>
      </c>
      <c r="AA55" s="45">
        <v>1663</v>
      </c>
      <c r="AB55" s="46">
        <f t="shared" si="1"/>
        <v>7</v>
      </c>
      <c r="AC55" s="47">
        <f t="shared" si="1"/>
        <v>16072</v>
      </c>
    </row>
    <row r="56" spans="1:29" ht="35.25" customHeight="1">
      <c r="A56" s="20" t="s">
        <v>58</v>
      </c>
      <c r="B56" s="4">
        <v>12</v>
      </c>
      <c r="C56" s="6">
        <v>22985</v>
      </c>
      <c r="D56" s="44">
        <v>1</v>
      </c>
      <c r="E56" s="45">
        <v>1757</v>
      </c>
      <c r="F56" s="44">
        <v>1</v>
      </c>
      <c r="G56" s="45">
        <v>1757</v>
      </c>
      <c r="H56" s="44">
        <v>1</v>
      </c>
      <c r="I56" s="45">
        <v>1757</v>
      </c>
      <c r="J56" s="44">
        <v>2</v>
      </c>
      <c r="K56" s="45">
        <v>3274</v>
      </c>
      <c r="L56" s="44" t="s">
        <v>75</v>
      </c>
      <c r="M56" s="45" t="s">
        <v>75</v>
      </c>
      <c r="N56" s="44" t="s">
        <v>75</v>
      </c>
      <c r="O56" s="45" t="s">
        <v>75</v>
      </c>
      <c r="P56" s="44">
        <v>1</v>
      </c>
      <c r="Q56" s="45">
        <v>1757</v>
      </c>
      <c r="R56" s="44">
        <v>1</v>
      </c>
      <c r="S56" s="45">
        <v>1757</v>
      </c>
      <c r="T56" s="44" t="s">
        <v>75</v>
      </c>
      <c r="U56" s="45" t="s">
        <v>75</v>
      </c>
      <c r="V56" s="44">
        <v>4</v>
      </c>
      <c r="W56" s="45">
        <v>5278</v>
      </c>
      <c r="X56" s="44">
        <v>1</v>
      </c>
      <c r="Y56" s="45">
        <v>1337</v>
      </c>
      <c r="Z56" s="44">
        <v>1</v>
      </c>
      <c r="AA56" s="45">
        <v>1757</v>
      </c>
      <c r="AB56" s="46">
        <f t="shared" si="1"/>
        <v>13</v>
      </c>
      <c r="AC56" s="47">
        <f t="shared" si="1"/>
        <v>20431</v>
      </c>
    </row>
    <row r="57" spans="1:29" ht="35.25" customHeight="1">
      <c r="A57" s="20" t="s">
        <v>59</v>
      </c>
      <c r="B57" s="4">
        <v>52</v>
      </c>
      <c r="C57" s="6">
        <v>692933</v>
      </c>
      <c r="D57" s="44">
        <v>4</v>
      </c>
      <c r="E57" s="45">
        <v>13463</v>
      </c>
      <c r="F57" s="44" t="s">
        <v>75</v>
      </c>
      <c r="G57" s="45" t="s">
        <v>75</v>
      </c>
      <c r="H57" s="44">
        <v>1</v>
      </c>
      <c r="I57" s="45">
        <v>10108</v>
      </c>
      <c r="J57" s="44">
        <v>4</v>
      </c>
      <c r="K57" s="45">
        <v>71638</v>
      </c>
      <c r="L57" s="44">
        <v>4</v>
      </c>
      <c r="M57" s="45">
        <v>61930</v>
      </c>
      <c r="N57" s="44">
        <v>8</v>
      </c>
      <c r="O57" s="45">
        <v>267707</v>
      </c>
      <c r="P57" s="44">
        <v>3</v>
      </c>
      <c r="Q57" s="45">
        <v>32910</v>
      </c>
      <c r="R57" s="44">
        <v>6</v>
      </c>
      <c r="S57" s="45">
        <v>107554</v>
      </c>
      <c r="T57" s="44">
        <v>5</v>
      </c>
      <c r="U57" s="45">
        <v>108623</v>
      </c>
      <c r="V57" s="44">
        <v>4</v>
      </c>
      <c r="W57" s="45">
        <v>38359</v>
      </c>
      <c r="X57" s="44">
        <v>3</v>
      </c>
      <c r="Y57" s="45">
        <v>18285</v>
      </c>
      <c r="Z57" s="44">
        <v>4</v>
      </c>
      <c r="AA57" s="45">
        <v>64127</v>
      </c>
      <c r="AB57" s="46">
        <f t="shared" si="1"/>
        <v>46</v>
      </c>
      <c r="AC57" s="47">
        <f t="shared" si="1"/>
        <v>794704</v>
      </c>
    </row>
    <row r="58" spans="1:29" ht="35.25" customHeight="1">
      <c r="A58" s="21" t="s">
        <v>13</v>
      </c>
      <c r="B58" s="3">
        <v>2186</v>
      </c>
      <c r="C58" s="7">
        <v>21402675</v>
      </c>
      <c r="D58" s="48">
        <f>SUM(D8:D57)</f>
        <v>185</v>
      </c>
      <c r="E58" s="49">
        <f>SUM(E8:E57)</f>
        <v>1993913</v>
      </c>
      <c r="F58" s="48">
        <f>SUM(F8:F57)</f>
        <v>154</v>
      </c>
      <c r="G58" s="49">
        <f>SUM(G8:G57)</f>
        <v>1555760</v>
      </c>
      <c r="H58" s="48">
        <f aca="true" t="shared" si="2" ref="H58:AA58">SUM(H8:H57)</f>
        <v>159</v>
      </c>
      <c r="I58" s="49">
        <f t="shared" si="2"/>
        <v>1669872</v>
      </c>
      <c r="J58" s="48">
        <f t="shared" si="2"/>
        <v>188</v>
      </c>
      <c r="K58" s="49">
        <f t="shared" si="2"/>
        <v>2106760</v>
      </c>
      <c r="L58" s="48">
        <f t="shared" si="2"/>
        <v>162</v>
      </c>
      <c r="M58" s="49">
        <f t="shared" si="2"/>
        <v>1578365</v>
      </c>
      <c r="N58" s="48">
        <f t="shared" si="2"/>
        <v>163</v>
      </c>
      <c r="O58" s="49">
        <f t="shared" si="2"/>
        <v>1889815</v>
      </c>
      <c r="P58" s="48">
        <f t="shared" si="2"/>
        <v>178</v>
      </c>
      <c r="Q58" s="49">
        <f t="shared" si="2"/>
        <v>2145052</v>
      </c>
      <c r="R58" s="48">
        <f t="shared" si="2"/>
        <v>169</v>
      </c>
      <c r="S58" s="49">
        <f t="shared" si="2"/>
        <v>1684749</v>
      </c>
      <c r="T58" s="48">
        <f t="shared" si="2"/>
        <v>183</v>
      </c>
      <c r="U58" s="49">
        <f t="shared" si="2"/>
        <v>2137156</v>
      </c>
      <c r="V58" s="48">
        <f t="shared" si="2"/>
        <v>165</v>
      </c>
      <c r="W58" s="49">
        <f t="shared" si="2"/>
        <v>1701205</v>
      </c>
      <c r="X58" s="48">
        <f t="shared" si="2"/>
        <v>143</v>
      </c>
      <c r="Y58" s="49">
        <f t="shared" si="2"/>
        <v>1543458</v>
      </c>
      <c r="Z58" s="48">
        <f t="shared" si="2"/>
        <v>182</v>
      </c>
      <c r="AA58" s="49">
        <f t="shared" si="2"/>
        <v>2050642</v>
      </c>
      <c r="AB58" s="50">
        <f>SUM(AB8:AB57)</f>
        <v>2031</v>
      </c>
      <c r="AC58" s="51">
        <f>SUM(AC8:AC57)</f>
        <v>22056747</v>
      </c>
    </row>
    <row r="59" spans="1:29" ht="35.25" customHeight="1" thickBot="1">
      <c r="A59" s="22" t="s">
        <v>14</v>
      </c>
      <c r="B59" s="2">
        <v>2260</v>
      </c>
      <c r="C59" s="8">
        <v>23345911</v>
      </c>
      <c r="D59" s="23">
        <f>D7+D58</f>
        <v>192</v>
      </c>
      <c r="E59" s="24">
        <f>E7+E58</f>
        <v>2145354</v>
      </c>
      <c r="F59" s="23">
        <f>F7+F58</f>
        <v>164</v>
      </c>
      <c r="G59" s="24">
        <f>G7+G58</f>
        <v>1692112</v>
      </c>
      <c r="H59" s="23">
        <f aca="true" t="shared" si="3" ref="H59:AA59">H7+H58</f>
        <v>170</v>
      </c>
      <c r="I59" s="24">
        <f t="shared" si="3"/>
        <v>1931490</v>
      </c>
      <c r="J59" s="23">
        <f t="shared" si="3"/>
        <v>192</v>
      </c>
      <c r="K59" s="24">
        <f t="shared" si="3"/>
        <v>2152489</v>
      </c>
      <c r="L59" s="23">
        <f t="shared" si="3"/>
        <v>168</v>
      </c>
      <c r="M59" s="24">
        <f t="shared" si="3"/>
        <v>1874497</v>
      </c>
      <c r="N59" s="23">
        <f t="shared" si="3"/>
        <v>174</v>
      </c>
      <c r="O59" s="24">
        <f t="shared" si="3"/>
        <v>2310847</v>
      </c>
      <c r="P59" s="23">
        <f t="shared" si="3"/>
        <v>187</v>
      </c>
      <c r="Q59" s="24">
        <f t="shared" si="3"/>
        <v>2327064</v>
      </c>
      <c r="R59" s="23">
        <f t="shared" si="3"/>
        <v>175</v>
      </c>
      <c r="S59" s="24">
        <f t="shared" si="3"/>
        <v>1827383</v>
      </c>
      <c r="T59" s="23">
        <f t="shared" si="3"/>
        <v>187</v>
      </c>
      <c r="U59" s="24">
        <f t="shared" si="3"/>
        <v>2224020</v>
      </c>
      <c r="V59" s="23">
        <f t="shared" si="3"/>
        <v>172</v>
      </c>
      <c r="W59" s="24">
        <f t="shared" si="3"/>
        <v>1844917</v>
      </c>
      <c r="X59" s="23">
        <f t="shared" si="3"/>
        <v>151</v>
      </c>
      <c r="Y59" s="24">
        <f t="shared" si="3"/>
        <v>1891321</v>
      </c>
      <c r="Z59" s="23">
        <f t="shared" si="3"/>
        <v>190</v>
      </c>
      <c r="AA59" s="24">
        <f t="shared" si="3"/>
        <v>2253248</v>
      </c>
      <c r="AB59" s="25">
        <f>SUM(AB7,AB58)</f>
        <v>2122</v>
      </c>
      <c r="AC59" s="26">
        <f>SUM(AC7,AC58)</f>
        <v>24474742</v>
      </c>
    </row>
    <row r="60" spans="1:17" ht="35.25" customHeight="1" thickTop="1">
      <c r="A60" s="27" t="s">
        <v>60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</sheetData>
  <sheetProtection/>
  <mergeCells count="43">
    <mergeCell ref="R4:S4"/>
    <mergeCell ref="S5:S6"/>
    <mergeCell ref="R5:R6"/>
    <mergeCell ref="T4:U4"/>
    <mergeCell ref="T5:T6"/>
    <mergeCell ref="U5:U6"/>
    <mergeCell ref="V4:W4"/>
    <mergeCell ref="X4:Y4"/>
    <mergeCell ref="AA5:AA6"/>
    <mergeCell ref="V5:V6"/>
    <mergeCell ref="W5:W6"/>
    <mergeCell ref="X5:X6"/>
    <mergeCell ref="AB4:AC4"/>
    <mergeCell ref="Z4:AA4"/>
    <mergeCell ref="Y5:Y6"/>
    <mergeCell ref="AB5:AB6"/>
    <mergeCell ref="AC5:AC6"/>
    <mergeCell ref="Z5:Z6"/>
    <mergeCell ref="F4:G4"/>
    <mergeCell ref="L4:M4"/>
    <mergeCell ref="N4:O4"/>
    <mergeCell ref="P4:Q4"/>
    <mergeCell ref="J4:K4"/>
    <mergeCell ref="H4:I4"/>
    <mergeCell ref="P5:P6"/>
    <mergeCell ref="Q5:Q6"/>
    <mergeCell ref="F5:F6"/>
    <mergeCell ref="G5:G6"/>
    <mergeCell ref="H5:H6"/>
    <mergeCell ref="I5:I6"/>
    <mergeCell ref="J5:J6"/>
    <mergeCell ref="K5:K6"/>
    <mergeCell ref="O5:O6"/>
    <mergeCell ref="M5:M6"/>
    <mergeCell ref="N5:N6"/>
    <mergeCell ref="A4:A6"/>
    <mergeCell ref="D5:D6"/>
    <mergeCell ref="B4:C4"/>
    <mergeCell ref="B5:B6"/>
    <mergeCell ref="C5:C6"/>
    <mergeCell ref="D4:E4"/>
    <mergeCell ref="E5:E6"/>
    <mergeCell ref="L5:L6"/>
  </mergeCells>
  <printOptions/>
  <pageMargins left="0.92" right="0.21" top="0.984251968503937" bottom="0.37" header="0.5118110236220472" footer="0.2"/>
  <pageSetup horizontalDpi="600" verticalDpi="600" orientation="landscape" paperSize="9" scale="50" r:id="rId1"/>
  <rowBreaks count="1" manualBreakCount="1">
    <brk id="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2013-03-13T08:02:25Z</cp:lastPrinted>
  <dcterms:created xsi:type="dcterms:W3CDTF">2003-04-25T07:36:22Z</dcterms:created>
  <dcterms:modified xsi:type="dcterms:W3CDTF">2013-03-13T08:03:11Z</dcterms:modified>
  <cp:category/>
  <cp:version/>
  <cp:contentType/>
  <cp:contentStatus/>
</cp:coreProperties>
</file>