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<sst xmlns="http://schemas.openxmlformats.org/spreadsheetml/2006/main" count="18" uniqueCount="13">
  <si>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９.　人　口　の　自　然　動　態</t>
  </si>
  <si>
    <t>年月次</t>
  </si>
  <si>
    <t>出　生</t>
  </si>
  <si>
    <t>死　亡</t>
  </si>
  <si>
    <t>自然増加</t>
  </si>
  <si>
    <t>婚　姻</t>
  </si>
  <si>
    <t>離　婚</t>
  </si>
  <si>
    <t>人口1,000人につき(９月末流動人口)</t>
  </si>
  <si>
    <t>（組）</t>
  </si>
  <si>
    <t xml:space="preserve">  １月</t>
  </si>
  <si>
    <t>　資料　総務部総務課「大分県毎月流動人口調査」(注)婚姻・離婚組数は市役所窓口受付件数</t>
  </si>
  <si>
    <t>平成18年</t>
  </si>
  <si>
    <t>　　　　昭和38年から平成24年までの自然動態、社会動態、住民登録人口については付表159に収録しています。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</si>
</sst>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△&quot;\ #,##0;&quot;▲&quot;\ #,##0"/>
    <numFmt numFmtId="178" formatCode="0;&quot;△ &quot;0"/>
    <numFmt numFmtId="179" formatCode="0_ "/>
    <numFmt numFmtId="180" formatCode="#,##0;&quot;△ &quot;#,##0"/>
  </numFmts>
  <fonts count="41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right" vertical="center" wrapText="1"/>
    </xf>
    <xf numFmtId="180" fontId="4" fillId="0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7">
      <selection activeCell="F23" sqref="F23"/>
    </sheetView>
  </sheetViews>
  <sheetFormatPr defaultColWidth="9.00390625" defaultRowHeight="13.5"/>
  <cols>
    <col min="1" max="16384" width="9.00390625" style="16" customWidth="1"/>
  </cols>
  <sheetData>
    <row r="2" s="2" customFormat="1" ht="18.75">
      <c r="A2" s="1" t="s">
        <v>0</v>
      </c>
    </row>
    <row r="3" s="2" customFormat="1" ht="14.25" thickBot="1"/>
    <row r="4" spans="1:10" s="3" customFormat="1" ht="15.75" customHeight="1" thickTop="1">
      <c r="A4" s="24" t="s">
        <v>1</v>
      </c>
      <c r="B4" s="26" t="s">
        <v>2</v>
      </c>
      <c r="C4" s="26" t="s">
        <v>3</v>
      </c>
      <c r="D4" s="26" t="s">
        <v>4</v>
      </c>
      <c r="E4" s="9" t="s">
        <v>5</v>
      </c>
      <c r="F4" s="9" t="s">
        <v>6</v>
      </c>
      <c r="G4" s="22" t="s">
        <v>7</v>
      </c>
      <c r="H4" s="23"/>
      <c r="I4" s="23"/>
      <c r="J4" s="23"/>
    </row>
    <row r="5" spans="1:10" s="3" customFormat="1" ht="15.75" customHeight="1">
      <c r="A5" s="25"/>
      <c r="B5" s="27"/>
      <c r="C5" s="27"/>
      <c r="D5" s="27"/>
      <c r="E5" s="10" t="s">
        <v>8</v>
      </c>
      <c r="F5" s="10" t="s">
        <v>8</v>
      </c>
      <c r="G5" s="10" t="s">
        <v>2</v>
      </c>
      <c r="H5" s="10" t="s">
        <v>3</v>
      </c>
      <c r="I5" s="10" t="s">
        <v>5</v>
      </c>
      <c r="J5" s="15" t="s">
        <v>6</v>
      </c>
    </row>
    <row r="6" spans="1:10" s="3" customFormat="1" ht="15.75" customHeight="1">
      <c r="A6" s="11" t="s">
        <v>11</v>
      </c>
      <c r="B6" s="12">
        <v>4478</v>
      </c>
      <c r="C6" s="12">
        <v>3224</v>
      </c>
      <c r="D6" s="12">
        <v>1254</v>
      </c>
      <c r="E6" s="12">
        <v>2862</v>
      </c>
      <c r="F6" s="12">
        <v>1074</v>
      </c>
      <c r="G6" s="13">
        <v>9.651</v>
      </c>
      <c r="H6" s="13">
        <v>6.949</v>
      </c>
      <c r="I6" s="13">
        <v>6.168</v>
      </c>
      <c r="J6" s="13">
        <v>2.315</v>
      </c>
    </row>
    <row r="7" spans="1:10" s="3" customFormat="1" ht="15.75" customHeight="1">
      <c r="A7" s="11">
        <v>19</v>
      </c>
      <c r="B7" s="12">
        <v>4556</v>
      </c>
      <c r="C7" s="12">
        <v>3209</v>
      </c>
      <c r="D7" s="12">
        <v>1347</v>
      </c>
      <c r="E7" s="12">
        <v>2903</v>
      </c>
      <c r="F7" s="12">
        <v>1015</v>
      </c>
      <c r="G7" s="13">
        <v>9.77</v>
      </c>
      <c r="H7" s="13">
        <v>6.88</v>
      </c>
      <c r="I7" s="13">
        <v>6.22</v>
      </c>
      <c r="J7" s="13">
        <v>2.18</v>
      </c>
    </row>
    <row r="8" spans="1:10" s="3" customFormat="1" ht="15.75" customHeight="1">
      <c r="A8" s="11">
        <v>20</v>
      </c>
      <c r="B8" s="12">
        <v>4621</v>
      </c>
      <c r="C8" s="12">
        <v>3480</v>
      </c>
      <c r="D8" s="12">
        <v>1141</v>
      </c>
      <c r="E8" s="12">
        <v>2989</v>
      </c>
      <c r="F8" s="12">
        <v>1032</v>
      </c>
      <c r="G8" s="13">
        <v>9.72</v>
      </c>
      <c r="H8" s="13">
        <v>7.43</v>
      </c>
      <c r="I8" s="13">
        <v>6.38</v>
      </c>
      <c r="J8" s="13">
        <v>2.2</v>
      </c>
    </row>
    <row r="9" spans="1:10" s="8" customFormat="1" ht="15.75" customHeight="1">
      <c r="A9" s="11">
        <v>21</v>
      </c>
      <c r="B9" s="12">
        <v>4533</v>
      </c>
      <c r="C9" s="12">
        <v>3457</v>
      </c>
      <c r="D9" s="12">
        <v>1076</v>
      </c>
      <c r="E9" s="12">
        <v>2973</v>
      </c>
      <c r="F9" s="12">
        <v>1018</v>
      </c>
      <c r="G9" s="13">
        <v>9.63</v>
      </c>
      <c r="H9" s="13">
        <v>7.34</v>
      </c>
      <c r="I9" s="13">
        <v>6.31</v>
      </c>
      <c r="J9" s="13">
        <v>2.16</v>
      </c>
    </row>
    <row r="10" spans="1:10" s="8" customFormat="1" ht="15.75" customHeight="1">
      <c r="A10" s="11">
        <v>22</v>
      </c>
      <c r="B10" s="12">
        <v>4596</v>
      </c>
      <c r="C10" s="12">
        <v>3568</v>
      </c>
      <c r="D10" s="12">
        <v>1028</v>
      </c>
      <c r="E10" s="12">
        <v>3006</v>
      </c>
      <c r="F10" s="12">
        <v>1006</v>
      </c>
      <c r="G10" s="13">
        <v>9.74</v>
      </c>
      <c r="H10" s="13">
        <v>7.56</v>
      </c>
      <c r="I10" s="13">
        <v>6.37</v>
      </c>
      <c r="J10" s="13">
        <v>2.13</v>
      </c>
    </row>
    <row r="11" spans="1:10" s="8" customFormat="1" ht="15.75" customHeight="1">
      <c r="A11" s="11">
        <v>23</v>
      </c>
      <c r="B11" s="12">
        <v>4614</v>
      </c>
      <c r="C11" s="12">
        <v>3863</v>
      </c>
      <c r="D11" s="12">
        <v>751</v>
      </c>
      <c r="E11" s="12">
        <v>2709</v>
      </c>
      <c r="F11" s="12">
        <v>925</v>
      </c>
      <c r="G11" s="13">
        <v>9.7027966513365</v>
      </c>
      <c r="H11" s="13">
        <v>8.123516138732748</v>
      </c>
      <c r="I11" s="13">
        <v>5.696765524159207</v>
      </c>
      <c r="J11" s="13">
        <v>1.9451857179207332</v>
      </c>
    </row>
    <row r="12" spans="1:10" s="8" customFormat="1" ht="15.75" customHeight="1">
      <c r="A12" s="17">
        <v>24</v>
      </c>
      <c r="B12" s="18">
        <v>4454</v>
      </c>
      <c r="C12" s="18">
        <v>3927</v>
      </c>
      <c r="D12" s="18">
        <v>527</v>
      </c>
      <c r="E12" s="18">
        <v>2774</v>
      </c>
      <c r="F12" s="18">
        <v>963</v>
      </c>
      <c r="G12" s="19">
        <v>9.324526603372657</v>
      </c>
      <c r="H12" s="19">
        <v>8.221242921294213</v>
      </c>
      <c r="I12" s="19">
        <v>5.807417332230748</v>
      </c>
      <c r="J12" s="19">
        <v>2.0160572786367013</v>
      </c>
    </row>
    <row r="13" spans="1:10" s="3" customFormat="1" ht="15.75" customHeight="1">
      <c r="A13" s="11"/>
      <c r="B13" s="20"/>
      <c r="C13" s="20"/>
      <c r="D13" s="20"/>
      <c r="E13" s="20"/>
      <c r="F13" s="20"/>
      <c r="G13" s="21"/>
      <c r="H13" s="21"/>
      <c r="I13" s="21"/>
      <c r="J13" s="21"/>
    </row>
    <row r="14" spans="1:10" s="3" customFormat="1" ht="15.75" customHeight="1">
      <c r="A14" s="11" t="s">
        <v>9</v>
      </c>
      <c r="B14" s="28">
        <v>376</v>
      </c>
      <c r="C14" s="28">
        <v>427</v>
      </c>
      <c r="D14" s="28">
        <f>B14-C14</f>
        <v>-51</v>
      </c>
      <c r="E14" s="28">
        <v>193</v>
      </c>
      <c r="F14" s="28">
        <v>67</v>
      </c>
      <c r="G14" s="21">
        <f>B14/476612*1000</f>
        <v>0.7889016642468087</v>
      </c>
      <c r="H14" s="21">
        <f>C14/476612*1000</f>
        <v>0.8959069431739025</v>
      </c>
      <c r="I14" s="21">
        <f>E14/476612*1000</f>
        <v>0.40494154574370766</v>
      </c>
      <c r="J14" s="21">
        <f>F14/476612*1000</f>
        <v>0.14057556251206432</v>
      </c>
    </row>
    <row r="15" spans="1:10" s="3" customFormat="1" ht="15.75" customHeight="1">
      <c r="A15" s="11">
        <v>2</v>
      </c>
      <c r="B15" s="28">
        <v>356</v>
      </c>
      <c r="C15" s="28">
        <v>346</v>
      </c>
      <c r="D15" s="28">
        <f aca="true" t="shared" si="0" ref="D15:D24">B15-C15</f>
        <v>10</v>
      </c>
      <c r="E15" s="28">
        <v>235</v>
      </c>
      <c r="F15" s="28">
        <v>80</v>
      </c>
      <c r="G15" s="21">
        <f>B15/476638*1000</f>
        <v>0.7468980651983266</v>
      </c>
      <c r="H15" s="21">
        <f>C15/476638*1000</f>
        <v>0.7259177824680365</v>
      </c>
      <c r="I15" s="21">
        <f>E15/476638*1000</f>
        <v>0.49303664416181675</v>
      </c>
      <c r="J15" s="21">
        <f>F15/476638*1000</f>
        <v>0.1678422618423206</v>
      </c>
    </row>
    <row r="16" spans="1:10" s="3" customFormat="1" ht="15.75" customHeight="1">
      <c r="A16" s="11">
        <v>3</v>
      </c>
      <c r="B16" s="28">
        <v>340</v>
      </c>
      <c r="C16" s="28">
        <v>326</v>
      </c>
      <c r="D16" s="28">
        <f t="shared" si="0"/>
        <v>14</v>
      </c>
      <c r="E16" s="28">
        <v>270</v>
      </c>
      <c r="F16" s="28">
        <v>110</v>
      </c>
      <c r="G16" s="21">
        <f>B16/475788*1000</f>
        <v>0.714603983286674</v>
      </c>
      <c r="H16" s="21">
        <f>C16/475788*1000</f>
        <v>0.6851791133866344</v>
      </c>
      <c r="I16" s="21">
        <f>E16/475788*1000</f>
        <v>0.5674796337864763</v>
      </c>
      <c r="J16" s="21">
        <f>F16/475788*1000</f>
        <v>0.2311954063574533</v>
      </c>
    </row>
    <row r="17" spans="1:10" s="3" customFormat="1" ht="15.75" customHeight="1">
      <c r="A17" s="11">
        <v>4</v>
      </c>
      <c r="B17" s="28">
        <v>353</v>
      </c>
      <c r="C17" s="28">
        <v>293</v>
      </c>
      <c r="D17" s="28">
        <f t="shared" si="0"/>
        <v>60</v>
      </c>
      <c r="E17" s="28">
        <v>232</v>
      </c>
      <c r="F17" s="28">
        <v>76</v>
      </c>
      <c r="G17" s="21">
        <f>B17/476640*1000</f>
        <v>0.7406008727760993</v>
      </c>
      <c r="H17" s="21">
        <f>C17/476640*1000</f>
        <v>0.6147197045988586</v>
      </c>
      <c r="I17" s="21">
        <f>E17/476640*1000</f>
        <v>0.4867405169519973</v>
      </c>
      <c r="J17" s="21">
        <f>F17/476640*1000</f>
        <v>0.15944947969117154</v>
      </c>
    </row>
    <row r="18" spans="1:10" s="3" customFormat="1" ht="15.75" customHeight="1">
      <c r="A18" s="11">
        <v>5</v>
      </c>
      <c r="B18" s="28">
        <v>394</v>
      </c>
      <c r="C18" s="28">
        <v>366</v>
      </c>
      <c r="D18" s="28">
        <f t="shared" si="0"/>
        <v>28</v>
      </c>
      <c r="E18" s="28">
        <v>233</v>
      </c>
      <c r="F18" s="28">
        <v>77</v>
      </c>
      <c r="G18" s="21">
        <f>B18/476787*1000</f>
        <v>0.8263648127990068</v>
      </c>
      <c r="H18" s="21">
        <f>C18/476787*1000</f>
        <v>0.767638379402123</v>
      </c>
      <c r="I18" s="21">
        <f>E18/476787*1000</f>
        <v>0.48868782076692524</v>
      </c>
      <c r="J18" s="21">
        <f>F18/476787*1000</f>
        <v>0.16149769184143023</v>
      </c>
    </row>
    <row r="19" spans="1:10" s="3" customFormat="1" ht="15.75" customHeight="1">
      <c r="A19" s="11">
        <v>6</v>
      </c>
      <c r="B19" s="28">
        <v>344</v>
      </c>
      <c r="C19" s="28">
        <v>273</v>
      </c>
      <c r="D19" s="28">
        <f t="shared" si="0"/>
        <v>71</v>
      </c>
      <c r="E19" s="28">
        <v>198</v>
      </c>
      <c r="F19" s="28">
        <v>75</v>
      </c>
      <c r="G19" s="21">
        <f>B19/476790*1000</f>
        <v>0.7214916420226934</v>
      </c>
      <c r="H19" s="21">
        <f>C19/476790*1000</f>
        <v>0.5725791228842887</v>
      </c>
      <c r="I19" s="21">
        <f>E19/476790*1000</f>
        <v>0.4152771660479457</v>
      </c>
      <c r="J19" s="21">
        <f>F19/476790*1000</f>
        <v>0.15730195683634304</v>
      </c>
    </row>
    <row r="20" spans="1:10" s="3" customFormat="1" ht="15.75" customHeight="1">
      <c r="A20" s="11">
        <v>7</v>
      </c>
      <c r="B20" s="28">
        <v>382</v>
      </c>
      <c r="C20" s="28">
        <v>299</v>
      </c>
      <c r="D20" s="28">
        <f t="shared" si="0"/>
        <v>83</v>
      </c>
      <c r="E20" s="28">
        <v>202</v>
      </c>
      <c r="F20" s="28">
        <v>83</v>
      </c>
      <c r="G20" s="21">
        <f>B20/476973*1000</f>
        <v>0.8008839074748466</v>
      </c>
      <c r="H20" s="21">
        <f>C20/476973*1000</f>
        <v>0.6268698647512543</v>
      </c>
      <c r="I20" s="21">
        <f>E20/476973*1000</f>
        <v>0.4235040557851283</v>
      </c>
      <c r="J20" s="21">
        <f>F20/476973*1000</f>
        <v>0.17401404272359233</v>
      </c>
    </row>
    <row r="21" spans="1:10" s="3" customFormat="1" ht="15.75" customHeight="1">
      <c r="A21" s="11">
        <v>8</v>
      </c>
      <c r="B21" s="28">
        <v>410</v>
      </c>
      <c r="C21" s="28">
        <v>296</v>
      </c>
      <c r="D21" s="28">
        <f t="shared" si="0"/>
        <v>114</v>
      </c>
      <c r="E21" s="28">
        <v>221</v>
      </c>
      <c r="F21" s="28">
        <v>79</v>
      </c>
      <c r="G21" s="21">
        <f>B21/477195*1000</f>
        <v>0.8591875438761932</v>
      </c>
      <c r="H21" s="21">
        <f>C21/477195*1000</f>
        <v>0.6202914950911053</v>
      </c>
      <c r="I21" s="21">
        <f>E21/477195*1000</f>
        <v>0.4631230419430212</v>
      </c>
      <c r="J21" s="21">
        <f>F21/477195*1000</f>
        <v>0.16555077064931525</v>
      </c>
    </row>
    <row r="22" spans="1:10" s="3" customFormat="1" ht="15.75" customHeight="1">
      <c r="A22" s="11">
        <v>9</v>
      </c>
      <c r="B22" s="28">
        <v>374</v>
      </c>
      <c r="C22" s="28">
        <v>261</v>
      </c>
      <c r="D22" s="28">
        <f t="shared" si="0"/>
        <v>113</v>
      </c>
      <c r="E22" s="28">
        <v>200</v>
      </c>
      <c r="F22" s="28">
        <v>78</v>
      </c>
      <c r="G22" s="21">
        <f>B22/477206*1000</f>
        <v>0.7837286203442538</v>
      </c>
      <c r="H22" s="21">
        <f>C22/477206*1000</f>
        <v>0.5469336093846263</v>
      </c>
      <c r="I22" s="21">
        <f>E22/477206*1000</f>
        <v>0.41910621408783627</v>
      </c>
      <c r="J22" s="21">
        <f>F22/477206*1000</f>
        <v>0.16345142349425615</v>
      </c>
    </row>
    <row r="23" spans="1:10" s="3" customFormat="1" ht="15.75" customHeight="1">
      <c r="A23" s="11">
        <v>10</v>
      </c>
      <c r="B23" s="28">
        <v>415</v>
      </c>
      <c r="C23" s="28">
        <v>367</v>
      </c>
      <c r="D23" s="28">
        <f t="shared" si="0"/>
        <v>48</v>
      </c>
      <c r="E23" s="28">
        <v>224</v>
      </c>
      <c r="F23" s="28">
        <v>90</v>
      </c>
      <c r="G23" s="21">
        <f>B23/477509*1000</f>
        <v>0.8690935668228242</v>
      </c>
      <c r="H23" s="21">
        <f>C23/477509*1000</f>
        <v>0.768571901262594</v>
      </c>
      <c r="I23" s="21">
        <f>E23/477509*1000</f>
        <v>0.4691011059477413</v>
      </c>
      <c r="J23" s="21">
        <f>F23/477509*1000</f>
        <v>0.18847812292543178</v>
      </c>
    </row>
    <row r="24" spans="1:10" s="3" customFormat="1" ht="15.75" customHeight="1">
      <c r="A24" s="11">
        <v>11</v>
      </c>
      <c r="B24" s="28">
        <v>333</v>
      </c>
      <c r="C24" s="28">
        <v>334</v>
      </c>
      <c r="D24" s="28">
        <f t="shared" si="0"/>
        <v>-1</v>
      </c>
      <c r="E24" s="28">
        <v>265</v>
      </c>
      <c r="F24" s="28">
        <v>81</v>
      </c>
      <c r="G24" s="21">
        <f>B24/477593*1000</f>
        <v>0.697246400177557</v>
      </c>
      <c r="H24" s="21">
        <f>C24/477593*1000</f>
        <v>0.6993402332111233</v>
      </c>
      <c r="I24" s="21">
        <f>E24/477593*1000</f>
        <v>0.5548657538950529</v>
      </c>
      <c r="J24" s="21">
        <f>F24/477593*1000</f>
        <v>0.16960047571886525</v>
      </c>
    </row>
    <row r="25" spans="1:10" s="3" customFormat="1" ht="15.75" customHeight="1" thickBot="1">
      <c r="A25" s="14">
        <v>12</v>
      </c>
      <c r="B25" s="29">
        <v>377</v>
      </c>
      <c r="C25" s="29">
        <v>339</v>
      </c>
      <c r="D25" s="28">
        <f>B25-C25</f>
        <v>38</v>
      </c>
      <c r="E25" s="29">
        <v>301</v>
      </c>
      <c r="F25" s="29">
        <v>67</v>
      </c>
      <c r="G25" s="21">
        <f>B25/477665*1000</f>
        <v>0.7892560685836307</v>
      </c>
      <c r="H25" s="21">
        <f>C25/477665*1000</f>
        <v>0.7097024064982781</v>
      </c>
      <c r="I25" s="21">
        <f>E25/477665*1000</f>
        <v>0.6301487444129253</v>
      </c>
      <c r="J25" s="21">
        <f>F25/477665*1000</f>
        <v>0.14026566736101662</v>
      </c>
    </row>
    <row r="26" spans="1:10" s="5" customFormat="1" ht="15.75" customHeight="1" thickTop="1">
      <c r="A26" s="4" t="s">
        <v>10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ht="15.75" customHeight="1">
      <c r="A27" s="6" t="s">
        <v>12</v>
      </c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5">
    <mergeCell ref="G4:J4"/>
    <mergeCell ref="A4:A5"/>
    <mergeCell ref="B4:B5"/>
    <mergeCell ref="C4:C5"/>
    <mergeCell ref="D4:D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NWPC2649</cp:lastModifiedBy>
  <cp:lastPrinted>2013-03-22T09:09:10Z</cp:lastPrinted>
  <dcterms:created xsi:type="dcterms:W3CDTF">2003-12-26T01:26:42Z</dcterms:created>
  <dcterms:modified xsi:type="dcterms:W3CDTF">2013-03-22T09:10:10Z</dcterms:modified>
  <cp:category/>
  <cp:version/>
  <cp:contentType/>
  <cp:contentStatus/>
</cp:coreProperties>
</file>