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2" sheetId="1" r:id="rId1"/>
  </sheets>
  <definedNames>
    <definedName name="_xlnm.Print_Area" localSheetId="0">'142'!$A$1:$J$62</definedName>
  </definedNames>
  <calcPr fullCalcOnLoad="1"/>
</workbook>
</file>

<file path=xl/sharedStrings.xml><?xml version="1.0" encoding="utf-8"?>
<sst xmlns="http://schemas.openxmlformats.org/spreadsheetml/2006/main" count="132" uniqueCount="119">
  <si>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</si>
  <si>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</si>
  <si>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</si>
  <si>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</si>
  <si>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</si>
  <si>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</si>
  <si>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</si>
  <si>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</si>
  <si>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</si>
  <si>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</si>
  <si>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</si>
  <si>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</si>
  <si>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</si>
  <si>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</si>
  <si>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</si>
  <si>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</si>
  <si>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</si>
  <si>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</si>
  <si>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</si>
  <si>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</si>
  <si>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</si>
  <si>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</si>
  <si>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</si>
  <si>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</si>
  <si>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</si>
  <si>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</si>
  <si>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</si>
  <si>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</si>
  <si>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</si>
  <si>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</si>
  <si>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</si>
  <si>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</si>
  <si>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</si>
  <si>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</si>
  <si>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</si>
  <si>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</si>
  <si>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</si>
  <si>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</si>
  <si>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</si>
  <si>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</si>
  <si>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</si>
  <si>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</si>
  <si>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</si>
  <si>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</si>
  <si>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</si>
  <si>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</si>
  <si>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</si>
  <si>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</si>
  <si>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</si>
  <si>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</si>
  <si>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資料　大分市選挙管理委員会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</si>
  <si>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</si>
  <si>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</si>
  <si>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</si>
  <si>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</si>
  <si>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</si>
  <si>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</si>
  <si>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</si>
  <si>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</si>
  <si>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</si>
  <si>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</si>
  <si>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</si>
  <si>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</si>
  <si>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</si>
  <si>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</si>
  <si>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</si>
  <si>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</si>
  <si>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</si>
  <si>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</si>
  <si>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</si>
  <si>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</si>
  <si>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</si>
  <si>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</si>
  <si>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</si>
  <si>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</si>
  <si>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</si>
  <si>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木上</t>
  </si>
  <si>
    <t>横瀬第1</t>
  </si>
  <si>
    <t>横瀬第2</t>
  </si>
  <si>
    <t>賀来</t>
  </si>
  <si>
    <t>東院</t>
  </si>
  <si>
    <t>総合計</t>
  </si>
  <si>
    <t>南大分第1</t>
  </si>
  <si>
    <t>南大分第2</t>
  </si>
  <si>
    <t>南大分第3</t>
  </si>
  <si>
    <t>南大分第4</t>
  </si>
  <si>
    <t>南大分第5</t>
  </si>
  <si>
    <t>南大分第6</t>
  </si>
  <si>
    <t>19. 選挙及び市職員数等</t>
  </si>
  <si>
    <t>　142. 選挙人名簿登録者数　</t>
  </si>
  <si>
    <t>野津原</t>
  </si>
  <si>
    <t>佐賀関</t>
  </si>
  <si>
    <t>小浜</t>
  </si>
  <si>
    <t>本町</t>
  </si>
  <si>
    <t>田中</t>
  </si>
  <si>
    <t>白木浜</t>
  </si>
  <si>
    <t>古宮</t>
  </si>
  <si>
    <t>辛幸</t>
  </si>
  <si>
    <t>大志生木</t>
  </si>
  <si>
    <t>本神崎</t>
  </si>
  <si>
    <t>木佐上</t>
  </si>
  <si>
    <t>馬場</t>
  </si>
  <si>
    <t>一尺屋</t>
  </si>
  <si>
    <t>野津原第1</t>
  </si>
  <si>
    <t>野津原第2</t>
  </si>
  <si>
    <t>野津原第3</t>
  </si>
  <si>
    <t>野津原第4</t>
  </si>
  <si>
    <t>野津原第6</t>
  </si>
  <si>
    <t>野津原第7</t>
  </si>
  <si>
    <t>野津原第8</t>
  </si>
  <si>
    <t>大分</t>
  </si>
  <si>
    <t>大南</t>
  </si>
  <si>
    <t>稙田</t>
  </si>
  <si>
    <t>下郡</t>
  </si>
  <si>
    <t>大在</t>
  </si>
  <si>
    <t>坂ノ市</t>
  </si>
  <si>
    <t>鶴崎</t>
  </si>
  <si>
    <t>野津原第5</t>
  </si>
  <si>
    <t>(平成20年12月2日現在)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</si>
</sst>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8" fontId="3" fillId="0" borderId="3" xfId="16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8" fontId="3" fillId="0" borderId="5" xfId="16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38" fontId="3" fillId="0" borderId="3" xfId="16" applyFont="1" applyBorder="1" applyAlignment="1">
      <alignment horizontal="distributed" vertical="distributed" wrapText="1"/>
    </xf>
    <xf numFmtId="38" fontId="3" fillId="0" borderId="6" xfId="16" applyFont="1" applyBorder="1" applyAlignment="1">
      <alignment horizontal="distributed" vertical="distributed" wrapText="1"/>
    </xf>
    <xf numFmtId="38" fontId="3" fillId="0" borderId="5" xfId="16" applyFont="1" applyBorder="1" applyAlignment="1">
      <alignment horizontal="distributed" vertical="distributed" wrapText="1"/>
    </xf>
    <xf numFmtId="38" fontId="3" fillId="0" borderId="7" xfId="16" applyFont="1" applyBorder="1" applyAlignment="1">
      <alignment horizontal="distributed" vertical="center" wrapText="1"/>
    </xf>
    <xf numFmtId="38" fontId="3" fillId="0" borderId="3" xfId="16" applyFont="1" applyBorder="1" applyAlignment="1">
      <alignment horizontal="distributed" vertical="center" wrapText="1"/>
    </xf>
    <xf numFmtId="38" fontId="3" fillId="0" borderId="5" xfId="16" applyFont="1" applyBorder="1" applyAlignment="1">
      <alignment horizontal="distributed" vertical="center" wrapText="1"/>
    </xf>
    <xf numFmtId="38" fontId="3" fillId="0" borderId="6" xfId="16" applyFont="1" applyBorder="1" applyAlignment="1">
      <alignment horizontal="distributed" vertical="center" wrapText="1"/>
    </xf>
    <xf numFmtId="38" fontId="3" fillId="0" borderId="8" xfId="16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3" fillId="0" borderId="9" xfId="16" applyFont="1" applyBorder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38" fontId="3" fillId="0" borderId="10" xfId="16" applyFont="1" applyBorder="1" applyAlignment="1">
      <alignment horizontal="distributed" vertical="center" wrapText="1"/>
    </xf>
    <xf numFmtId="38" fontId="3" fillId="0" borderId="11" xfId="16" applyFont="1" applyBorder="1" applyAlignment="1">
      <alignment horizontal="distributed" vertical="center" wrapText="1"/>
    </xf>
    <xf numFmtId="179" fontId="3" fillId="0" borderId="7" xfId="0" applyNumberFormat="1" applyFont="1" applyBorder="1" applyAlignment="1">
      <alignment horizontal="center" vertical="distributed" textRotation="255" wrapText="1"/>
    </xf>
    <xf numFmtId="179" fontId="3" fillId="0" borderId="3" xfId="0" applyNumberFormat="1" applyFont="1" applyBorder="1" applyAlignment="1">
      <alignment horizontal="center" vertical="distributed" textRotation="255" wrapText="1"/>
    </xf>
    <xf numFmtId="179" fontId="3" fillId="0" borderId="6" xfId="16" applyNumberFormat="1" applyFont="1" applyBorder="1" applyAlignment="1">
      <alignment horizontal="center" vertical="distributed" textRotation="255" wrapText="1"/>
    </xf>
    <xf numFmtId="179" fontId="3" fillId="0" borderId="8" xfId="16" applyNumberFormat="1" applyFont="1" applyBorder="1" applyAlignment="1">
      <alignment horizontal="center" vertical="distributed" textRotation="255" wrapText="1"/>
    </xf>
    <xf numFmtId="179" fontId="3" fillId="0" borderId="5" xfId="0" applyNumberFormat="1" applyFont="1" applyBorder="1" applyAlignment="1">
      <alignment horizontal="center" vertical="distributed" textRotation="255" wrapText="1"/>
    </xf>
    <xf numFmtId="179" fontId="3" fillId="0" borderId="7" xfId="16" applyNumberFormat="1" applyFont="1" applyBorder="1" applyAlignment="1">
      <alignment horizontal="center" vertical="distributed" textRotation="255" wrapText="1"/>
    </xf>
    <xf numFmtId="179" fontId="3" fillId="0" borderId="3" xfId="16" applyNumberFormat="1" applyFont="1" applyBorder="1" applyAlignment="1">
      <alignment horizontal="center" vertical="distributed" textRotation="255" wrapText="1"/>
    </xf>
    <xf numFmtId="179" fontId="3" fillId="0" borderId="5" xfId="16" applyNumberFormat="1" applyFont="1" applyBorder="1" applyAlignment="1">
      <alignment horizontal="center" vertical="distributed" textRotation="255" wrapText="1"/>
    </xf>
    <xf numFmtId="179" fontId="3" fillId="0" borderId="12" xfId="16" applyNumberFormat="1" applyFont="1" applyBorder="1" applyAlignment="1">
      <alignment horizontal="center" vertical="distributed" textRotation="255" wrapText="1"/>
    </xf>
    <xf numFmtId="38" fontId="3" fillId="0" borderId="13" xfId="16" applyFont="1" applyFill="1" applyBorder="1" applyAlignment="1">
      <alignment horizontal="right" vertical="center" wrapText="1"/>
    </xf>
    <xf numFmtId="38" fontId="3" fillId="0" borderId="14" xfId="16" applyFont="1" applyFill="1" applyBorder="1" applyAlignment="1">
      <alignment horizontal="right" vertical="center" wrapText="1"/>
    </xf>
    <xf numFmtId="38" fontId="3" fillId="0" borderId="15" xfId="16" applyFont="1" applyFill="1" applyBorder="1" applyAlignment="1">
      <alignment horizontal="right" vertical="center" wrapText="1"/>
    </xf>
    <xf numFmtId="38" fontId="3" fillId="0" borderId="16" xfId="16" applyFont="1" applyFill="1" applyBorder="1" applyAlignment="1">
      <alignment horizontal="right" vertical="center" wrapText="1"/>
    </xf>
    <xf numFmtId="38" fontId="3" fillId="0" borderId="0" xfId="16" applyFont="1" applyFill="1" applyBorder="1" applyAlignment="1">
      <alignment horizontal="right" vertical="center" wrapText="1"/>
    </xf>
    <xf numFmtId="38" fontId="3" fillId="0" borderId="3" xfId="16" applyFont="1" applyFill="1" applyBorder="1" applyAlignment="1">
      <alignment horizontal="right" vertical="center" wrapText="1"/>
    </xf>
    <xf numFmtId="38" fontId="3" fillId="0" borderId="17" xfId="16" applyFont="1" applyFill="1" applyBorder="1" applyAlignment="1">
      <alignment horizontal="right" vertical="center" wrapText="1"/>
    </xf>
    <xf numFmtId="38" fontId="3" fillId="0" borderId="18" xfId="16" applyFont="1" applyFill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9" xfId="16" applyFont="1" applyFill="1" applyBorder="1" applyAlignment="1">
      <alignment horizontal="right" vertical="center" wrapText="1"/>
    </xf>
    <xf numFmtId="38" fontId="3" fillId="0" borderId="20" xfId="16" applyFont="1" applyFill="1" applyBorder="1" applyAlignment="1">
      <alignment horizontal="right" vertical="center" wrapText="1"/>
    </xf>
    <xf numFmtId="38" fontId="3" fillId="0" borderId="21" xfId="16" applyFont="1" applyFill="1" applyBorder="1" applyAlignment="1">
      <alignment horizontal="right" vertical="center" wrapText="1"/>
    </xf>
    <xf numFmtId="38" fontId="3" fillId="0" borderId="22" xfId="0" applyNumberFormat="1" applyFont="1" applyFill="1" applyBorder="1" applyAlignment="1">
      <alignment/>
    </xf>
    <xf numFmtId="38" fontId="3" fillId="0" borderId="23" xfId="0" applyNumberFormat="1" applyFont="1" applyFill="1" applyBorder="1" applyAlignment="1">
      <alignment/>
    </xf>
    <xf numFmtId="38" fontId="3" fillId="0" borderId="7" xfId="0" applyNumberFormat="1" applyFont="1" applyFill="1" applyBorder="1" applyAlignment="1">
      <alignment/>
    </xf>
    <xf numFmtId="38" fontId="3" fillId="0" borderId="16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3" xfId="0" applyNumberFormat="1" applyFont="1" applyFill="1" applyBorder="1" applyAlignment="1">
      <alignment/>
    </xf>
    <xf numFmtId="38" fontId="3" fillId="0" borderId="17" xfId="0" applyNumberFormat="1" applyFont="1" applyFill="1" applyBorder="1" applyAlignment="1">
      <alignment/>
    </xf>
    <xf numFmtId="38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25">
      <selection activeCell="I44" sqref="I44"/>
    </sheetView>
  </sheetViews>
  <sheetFormatPr defaultColWidth="9.00390625" defaultRowHeight="13.5"/>
  <cols>
    <col min="1" max="1" width="9.00390625" style="19" customWidth="1"/>
    <col min="2" max="2" width="11.375" style="19" customWidth="1"/>
    <col min="3" max="5" width="9.00390625" style="19" customWidth="1"/>
    <col min="6" max="6" width="9.125" style="19" customWidth="1"/>
    <col min="7" max="7" width="11.375" style="19" customWidth="1"/>
    <col min="8" max="16384" width="9.00390625" style="19" customWidth="1"/>
  </cols>
  <sheetData>
    <row r="1" spans="1:10" ht="19.5" customHeight="1">
      <c r="A1" s="3" t="s">
        <v>88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9.5" customHeight="1">
      <c r="A2" s="3" t="s">
        <v>89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 thickBot="1">
      <c r="A3" s="18"/>
      <c r="B3" s="18"/>
      <c r="C3" s="18"/>
      <c r="D3" s="18"/>
      <c r="E3" s="18"/>
      <c r="F3" s="18"/>
      <c r="G3" s="18"/>
      <c r="J3" s="22" t="s">
        <v>118</v>
      </c>
    </row>
    <row r="4" spans="1:10" ht="15" customHeight="1" thickTop="1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  <c r="F4" s="1" t="s">
        <v>0</v>
      </c>
      <c r="G4" s="1" t="s">
        <v>1</v>
      </c>
      <c r="H4" s="2" t="s">
        <v>2</v>
      </c>
      <c r="I4" s="2" t="s">
        <v>3</v>
      </c>
      <c r="J4" s="2" t="s">
        <v>4</v>
      </c>
    </row>
    <row r="5" spans="1:10" s="4" customFormat="1" ht="15" customHeight="1">
      <c r="A5" s="25" t="s">
        <v>110</v>
      </c>
      <c r="B5" s="10" t="s">
        <v>5</v>
      </c>
      <c r="C5" s="46">
        <v>1982</v>
      </c>
      <c r="D5" s="47">
        <v>2607</v>
      </c>
      <c r="E5" s="48">
        <f aca="true" t="shared" si="0" ref="E5:E13">C5+D5</f>
        <v>4589</v>
      </c>
      <c r="F5" s="25" t="s">
        <v>111</v>
      </c>
      <c r="G5" s="13" t="s">
        <v>51</v>
      </c>
      <c r="H5" s="49">
        <v>1863</v>
      </c>
      <c r="I5" s="50">
        <v>2192</v>
      </c>
      <c r="J5" s="47">
        <f aca="true" t="shared" si="1" ref="J5:J14">H5+I5</f>
        <v>4055</v>
      </c>
    </row>
    <row r="6" spans="1:10" s="4" customFormat="1" ht="15" customHeight="1">
      <c r="A6" s="26"/>
      <c r="B6" s="11" t="s">
        <v>7</v>
      </c>
      <c r="C6" s="49">
        <v>1469</v>
      </c>
      <c r="D6" s="50">
        <v>1728</v>
      </c>
      <c r="E6" s="51">
        <f t="shared" si="0"/>
        <v>3197</v>
      </c>
      <c r="F6" s="26"/>
      <c r="G6" s="16" t="s">
        <v>53</v>
      </c>
      <c r="H6" s="49">
        <v>2502</v>
      </c>
      <c r="I6" s="50">
        <v>2710</v>
      </c>
      <c r="J6" s="50">
        <f t="shared" si="1"/>
        <v>5212</v>
      </c>
    </row>
    <row r="7" spans="1:10" s="4" customFormat="1" ht="15" customHeight="1">
      <c r="A7" s="26"/>
      <c r="B7" s="11" t="s">
        <v>9</v>
      </c>
      <c r="C7" s="49">
        <v>1339</v>
      </c>
      <c r="D7" s="50">
        <v>1592</v>
      </c>
      <c r="E7" s="51">
        <f t="shared" si="0"/>
        <v>2931</v>
      </c>
      <c r="F7" s="26"/>
      <c r="G7" s="16" t="s">
        <v>55</v>
      </c>
      <c r="H7" s="49">
        <v>26</v>
      </c>
      <c r="I7" s="50">
        <v>27</v>
      </c>
      <c r="J7" s="50">
        <f t="shared" si="1"/>
        <v>53</v>
      </c>
    </row>
    <row r="8" spans="1:10" s="4" customFormat="1" ht="15" customHeight="1">
      <c r="A8" s="26"/>
      <c r="B8" s="11" t="s">
        <v>11</v>
      </c>
      <c r="C8" s="49">
        <v>2058</v>
      </c>
      <c r="D8" s="50">
        <v>2563</v>
      </c>
      <c r="E8" s="51">
        <f t="shared" si="0"/>
        <v>4621</v>
      </c>
      <c r="F8" s="26"/>
      <c r="G8" s="16" t="s">
        <v>57</v>
      </c>
      <c r="H8" s="49">
        <v>302</v>
      </c>
      <c r="I8" s="50">
        <v>367</v>
      </c>
      <c r="J8" s="50">
        <f t="shared" si="1"/>
        <v>669</v>
      </c>
    </row>
    <row r="9" spans="1:10" s="4" customFormat="1" ht="15" customHeight="1">
      <c r="A9" s="26"/>
      <c r="B9" s="11" t="s">
        <v>13</v>
      </c>
      <c r="C9" s="49">
        <v>1892</v>
      </c>
      <c r="D9" s="50">
        <v>2375</v>
      </c>
      <c r="E9" s="51">
        <f t="shared" si="0"/>
        <v>4267</v>
      </c>
      <c r="F9" s="26"/>
      <c r="G9" s="16" t="s">
        <v>58</v>
      </c>
      <c r="H9" s="49">
        <v>3419</v>
      </c>
      <c r="I9" s="50">
        <v>3731</v>
      </c>
      <c r="J9" s="50">
        <f t="shared" si="1"/>
        <v>7150</v>
      </c>
    </row>
    <row r="10" spans="1:10" s="4" customFormat="1" ht="15" customHeight="1">
      <c r="A10" s="26"/>
      <c r="B10" s="11" t="s">
        <v>15</v>
      </c>
      <c r="C10" s="49">
        <v>1705</v>
      </c>
      <c r="D10" s="50">
        <v>1965</v>
      </c>
      <c r="E10" s="51">
        <f t="shared" si="0"/>
        <v>3670</v>
      </c>
      <c r="F10" s="26"/>
      <c r="G10" s="16" t="s">
        <v>60</v>
      </c>
      <c r="H10" s="49">
        <v>172</v>
      </c>
      <c r="I10" s="50">
        <v>186</v>
      </c>
      <c r="J10" s="50">
        <f t="shared" si="1"/>
        <v>358</v>
      </c>
    </row>
    <row r="11" spans="1:10" s="4" customFormat="1" ht="15" customHeight="1">
      <c r="A11" s="26"/>
      <c r="B11" s="11" t="s">
        <v>17</v>
      </c>
      <c r="C11" s="49">
        <v>1364</v>
      </c>
      <c r="D11" s="50">
        <v>1712</v>
      </c>
      <c r="E11" s="51">
        <f t="shared" si="0"/>
        <v>3076</v>
      </c>
      <c r="F11" s="26"/>
      <c r="G11" s="16" t="s">
        <v>62</v>
      </c>
      <c r="H11" s="49">
        <v>1581</v>
      </c>
      <c r="I11" s="50">
        <v>1711</v>
      </c>
      <c r="J11" s="50">
        <f t="shared" si="1"/>
        <v>3292</v>
      </c>
    </row>
    <row r="12" spans="1:10" s="4" customFormat="1" ht="15" customHeight="1">
      <c r="A12" s="26"/>
      <c r="B12" s="11" t="s">
        <v>19</v>
      </c>
      <c r="C12" s="49">
        <v>1503</v>
      </c>
      <c r="D12" s="50">
        <v>1748</v>
      </c>
      <c r="E12" s="51">
        <f t="shared" si="0"/>
        <v>3251</v>
      </c>
      <c r="F12" s="26"/>
      <c r="G12" s="16" t="s">
        <v>64</v>
      </c>
      <c r="H12" s="49">
        <v>419</v>
      </c>
      <c r="I12" s="50">
        <v>569</v>
      </c>
      <c r="J12" s="50">
        <f t="shared" si="1"/>
        <v>988</v>
      </c>
    </row>
    <row r="13" spans="1:10" s="4" customFormat="1" ht="15" customHeight="1">
      <c r="A13" s="26"/>
      <c r="B13" s="11" t="s">
        <v>21</v>
      </c>
      <c r="C13" s="49">
        <v>1562</v>
      </c>
      <c r="D13" s="50">
        <v>1886</v>
      </c>
      <c r="E13" s="51">
        <f t="shared" si="0"/>
        <v>3448</v>
      </c>
      <c r="F13" s="26"/>
      <c r="G13" s="16" t="s">
        <v>66</v>
      </c>
      <c r="H13" s="49">
        <v>130</v>
      </c>
      <c r="I13" s="50">
        <v>168</v>
      </c>
      <c r="J13" s="50">
        <f t="shared" si="1"/>
        <v>298</v>
      </c>
    </row>
    <row r="14" spans="1:10" s="4" customFormat="1" ht="15" customHeight="1">
      <c r="A14" s="26"/>
      <c r="B14" s="11" t="s">
        <v>23</v>
      </c>
      <c r="C14" s="49">
        <v>1840</v>
      </c>
      <c r="D14" s="50">
        <v>2195</v>
      </c>
      <c r="E14" s="51">
        <f>SUM(C14:D14)</f>
        <v>4035</v>
      </c>
      <c r="F14" s="26"/>
      <c r="G14" s="15" t="s">
        <v>68</v>
      </c>
      <c r="H14" s="49">
        <v>30</v>
      </c>
      <c r="I14" s="50">
        <v>38</v>
      </c>
      <c r="J14" s="50">
        <f t="shared" si="1"/>
        <v>68</v>
      </c>
    </row>
    <row r="15" spans="1:10" s="4" customFormat="1" ht="15" customHeight="1">
      <c r="A15" s="26"/>
      <c r="B15" s="11" t="s">
        <v>25</v>
      </c>
      <c r="C15" s="49">
        <v>2993</v>
      </c>
      <c r="D15" s="50">
        <v>3497</v>
      </c>
      <c r="E15" s="51">
        <f aca="true" t="shared" si="2" ref="E15:E41">C15+D15</f>
        <v>6490</v>
      </c>
      <c r="F15" s="26"/>
      <c r="G15" s="8" t="s">
        <v>4</v>
      </c>
      <c r="H15" s="34">
        <f>SUM(H5:H14)</f>
        <v>10444</v>
      </c>
      <c r="I15" s="35">
        <f>SUM(I5:I14)</f>
        <v>11699</v>
      </c>
      <c r="J15" s="35">
        <f>SUM(J5:J14)</f>
        <v>22143</v>
      </c>
    </row>
    <row r="16" spans="1:10" s="4" customFormat="1" ht="15" customHeight="1">
      <c r="A16" s="26"/>
      <c r="B16" s="11" t="s">
        <v>27</v>
      </c>
      <c r="C16" s="49">
        <v>1972</v>
      </c>
      <c r="D16" s="50">
        <v>2337</v>
      </c>
      <c r="E16" s="51">
        <f t="shared" si="2"/>
        <v>4309</v>
      </c>
      <c r="F16" s="25" t="s">
        <v>112</v>
      </c>
      <c r="G16" s="14" t="s">
        <v>69</v>
      </c>
      <c r="H16" s="49">
        <v>2919</v>
      </c>
      <c r="I16" s="50">
        <v>3011</v>
      </c>
      <c r="J16" s="50">
        <f aca="true" t="shared" si="3" ref="J16:J27">H16+I16</f>
        <v>5930</v>
      </c>
    </row>
    <row r="17" spans="1:10" s="4" customFormat="1" ht="15" customHeight="1">
      <c r="A17" s="26"/>
      <c r="B17" s="11" t="s">
        <v>28</v>
      </c>
      <c r="C17" s="49">
        <v>1845</v>
      </c>
      <c r="D17" s="50">
        <v>2148</v>
      </c>
      <c r="E17" s="51">
        <f t="shared" si="2"/>
        <v>3993</v>
      </c>
      <c r="F17" s="26"/>
      <c r="G17" s="16" t="s">
        <v>70</v>
      </c>
      <c r="H17" s="49">
        <v>2492</v>
      </c>
      <c r="I17" s="50">
        <v>2952</v>
      </c>
      <c r="J17" s="50">
        <f t="shared" si="3"/>
        <v>5444</v>
      </c>
    </row>
    <row r="18" spans="1:10" s="4" customFormat="1" ht="15" customHeight="1">
      <c r="A18" s="26"/>
      <c r="B18" s="11" t="s">
        <v>30</v>
      </c>
      <c r="C18" s="49">
        <v>292</v>
      </c>
      <c r="D18" s="50">
        <v>384</v>
      </c>
      <c r="E18" s="51">
        <f t="shared" si="2"/>
        <v>676</v>
      </c>
      <c r="F18" s="26"/>
      <c r="G18" s="16" t="s">
        <v>71</v>
      </c>
      <c r="H18" s="49">
        <v>3872</v>
      </c>
      <c r="I18" s="50">
        <v>4216</v>
      </c>
      <c r="J18" s="50">
        <f t="shared" si="3"/>
        <v>8088</v>
      </c>
    </row>
    <row r="19" spans="1:10" s="4" customFormat="1" ht="15" customHeight="1">
      <c r="A19" s="26"/>
      <c r="B19" s="11" t="s">
        <v>32</v>
      </c>
      <c r="C19" s="49">
        <v>3145</v>
      </c>
      <c r="D19" s="50">
        <v>3502</v>
      </c>
      <c r="E19" s="51">
        <f t="shared" si="2"/>
        <v>6647</v>
      </c>
      <c r="F19" s="26"/>
      <c r="G19" s="16" t="s">
        <v>72</v>
      </c>
      <c r="H19" s="49">
        <v>3800</v>
      </c>
      <c r="I19" s="50">
        <v>4290</v>
      </c>
      <c r="J19" s="50">
        <f t="shared" si="3"/>
        <v>8090</v>
      </c>
    </row>
    <row r="20" spans="1:10" s="4" customFormat="1" ht="15" customHeight="1">
      <c r="A20" s="26"/>
      <c r="B20" s="11" t="s">
        <v>34</v>
      </c>
      <c r="C20" s="49">
        <v>1287</v>
      </c>
      <c r="D20" s="50">
        <v>1487</v>
      </c>
      <c r="E20" s="51">
        <f t="shared" si="2"/>
        <v>2774</v>
      </c>
      <c r="F20" s="26"/>
      <c r="G20" s="16" t="s">
        <v>73</v>
      </c>
      <c r="H20" s="49">
        <v>3028</v>
      </c>
      <c r="I20" s="50">
        <v>3407</v>
      </c>
      <c r="J20" s="50">
        <f t="shared" si="3"/>
        <v>6435</v>
      </c>
    </row>
    <row r="21" spans="1:10" s="4" customFormat="1" ht="15" customHeight="1">
      <c r="A21" s="26"/>
      <c r="B21" s="11" t="s">
        <v>36</v>
      </c>
      <c r="C21" s="49">
        <v>1426</v>
      </c>
      <c r="D21" s="50">
        <v>1587</v>
      </c>
      <c r="E21" s="51">
        <f t="shared" si="2"/>
        <v>3013</v>
      </c>
      <c r="F21" s="26"/>
      <c r="G21" s="16" t="s">
        <v>74</v>
      </c>
      <c r="H21" s="49">
        <v>2682</v>
      </c>
      <c r="I21" s="50">
        <v>3047</v>
      </c>
      <c r="J21" s="50">
        <f t="shared" si="3"/>
        <v>5729</v>
      </c>
    </row>
    <row r="22" spans="1:10" s="4" customFormat="1" ht="15" customHeight="1">
      <c r="A22" s="26"/>
      <c r="B22" s="11" t="s">
        <v>82</v>
      </c>
      <c r="C22" s="49">
        <v>1901</v>
      </c>
      <c r="D22" s="50">
        <v>2305</v>
      </c>
      <c r="E22" s="51">
        <f t="shared" si="2"/>
        <v>4206</v>
      </c>
      <c r="F22" s="26"/>
      <c r="G22" s="16" t="s">
        <v>75</v>
      </c>
      <c r="H22" s="49">
        <v>2202</v>
      </c>
      <c r="I22" s="50">
        <v>2519</v>
      </c>
      <c r="J22" s="50">
        <f t="shared" si="3"/>
        <v>4721</v>
      </c>
    </row>
    <row r="23" spans="1:10" s="4" customFormat="1" ht="15" customHeight="1">
      <c r="A23" s="26"/>
      <c r="B23" s="11" t="s">
        <v>83</v>
      </c>
      <c r="C23" s="49">
        <v>3188</v>
      </c>
      <c r="D23" s="50">
        <v>3705</v>
      </c>
      <c r="E23" s="51">
        <f t="shared" si="2"/>
        <v>6893</v>
      </c>
      <c r="F23" s="26"/>
      <c r="G23" s="16" t="s">
        <v>76</v>
      </c>
      <c r="H23" s="49">
        <v>2560</v>
      </c>
      <c r="I23" s="50">
        <v>2866</v>
      </c>
      <c r="J23" s="50">
        <f t="shared" si="3"/>
        <v>5426</v>
      </c>
    </row>
    <row r="24" spans="1:10" s="4" customFormat="1" ht="15" customHeight="1">
      <c r="A24" s="26"/>
      <c r="B24" s="11" t="s">
        <v>84</v>
      </c>
      <c r="C24" s="49">
        <v>3060</v>
      </c>
      <c r="D24" s="50">
        <v>3389</v>
      </c>
      <c r="E24" s="51">
        <f t="shared" si="2"/>
        <v>6449</v>
      </c>
      <c r="F24" s="26"/>
      <c r="G24" s="16" t="s">
        <v>77</v>
      </c>
      <c r="H24" s="49">
        <v>3216</v>
      </c>
      <c r="I24" s="50">
        <v>3695</v>
      </c>
      <c r="J24" s="50">
        <f t="shared" si="3"/>
        <v>6911</v>
      </c>
    </row>
    <row r="25" spans="1:10" s="4" customFormat="1" ht="15" customHeight="1">
      <c r="A25" s="26"/>
      <c r="B25" s="11" t="s">
        <v>85</v>
      </c>
      <c r="C25" s="49">
        <v>2317</v>
      </c>
      <c r="D25" s="50">
        <v>2899</v>
      </c>
      <c r="E25" s="51">
        <f t="shared" si="2"/>
        <v>5216</v>
      </c>
      <c r="F25" s="26"/>
      <c r="G25" s="16" t="s">
        <v>78</v>
      </c>
      <c r="H25" s="49">
        <v>1862</v>
      </c>
      <c r="I25" s="50">
        <v>2090</v>
      </c>
      <c r="J25" s="50">
        <f t="shared" si="3"/>
        <v>3952</v>
      </c>
    </row>
    <row r="26" spans="1:10" s="4" customFormat="1" ht="15" customHeight="1">
      <c r="A26" s="26"/>
      <c r="B26" s="11" t="s">
        <v>86</v>
      </c>
      <c r="C26" s="49">
        <v>3436</v>
      </c>
      <c r="D26" s="50">
        <v>4049</v>
      </c>
      <c r="E26" s="51">
        <f t="shared" si="2"/>
        <v>7485</v>
      </c>
      <c r="F26" s="26"/>
      <c r="G26" s="16" t="s">
        <v>79</v>
      </c>
      <c r="H26" s="49">
        <v>3256</v>
      </c>
      <c r="I26" s="50">
        <v>3707</v>
      </c>
      <c r="J26" s="50">
        <f t="shared" si="3"/>
        <v>6963</v>
      </c>
    </row>
    <row r="27" spans="1:10" s="4" customFormat="1" ht="15" customHeight="1">
      <c r="A27" s="26"/>
      <c r="B27" s="11" t="s">
        <v>87</v>
      </c>
      <c r="C27" s="49">
        <v>2272</v>
      </c>
      <c r="D27" s="50">
        <v>2630</v>
      </c>
      <c r="E27" s="51">
        <f t="shared" si="2"/>
        <v>4902</v>
      </c>
      <c r="F27" s="26"/>
      <c r="G27" s="14" t="s">
        <v>80</v>
      </c>
      <c r="H27" s="49">
        <v>539</v>
      </c>
      <c r="I27" s="50">
        <v>582</v>
      </c>
      <c r="J27" s="50">
        <f t="shared" si="3"/>
        <v>1121</v>
      </c>
    </row>
    <row r="28" spans="1:10" s="4" customFormat="1" ht="15" customHeight="1">
      <c r="A28" s="26"/>
      <c r="B28" s="11" t="s">
        <v>44</v>
      </c>
      <c r="C28" s="49">
        <v>4013</v>
      </c>
      <c r="D28" s="50">
        <v>4336</v>
      </c>
      <c r="E28" s="51">
        <f t="shared" si="2"/>
        <v>8349</v>
      </c>
      <c r="F28" s="26"/>
      <c r="G28" s="17"/>
      <c r="H28" s="40"/>
      <c r="I28" s="41"/>
      <c r="J28" s="41"/>
    </row>
    <row r="29" spans="1:10" s="4" customFormat="1" ht="15" customHeight="1">
      <c r="A29" s="26"/>
      <c r="B29" s="11" t="s">
        <v>46</v>
      </c>
      <c r="C29" s="49">
        <v>1917</v>
      </c>
      <c r="D29" s="50">
        <v>2140</v>
      </c>
      <c r="E29" s="51">
        <f t="shared" si="2"/>
        <v>4057</v>
      </c>
      <c r="F29" s="29"/>
      <c r="G29" s="6" t="s">
        <v>4</v>
      </c>
      <c r="H29" s="34">
        <f>SUM(H16:H28)</f>
        <v>32428</v>
      </c>
      <c r="I29" s="35">
        <f>SUM(I16:I28)</f>
        <v>36382</v>
      </c>
      <c r="J29" s="35">
        <f>SUM(J16:J28)</f>
        <v>68810</v>
      </c>
    </row>
    <row r="30" spans="1:10" s="4" customFormat="1" ht="15" customHeight="1">
      <c r="A30" s="26"/>
      <c r="B30" s="11" t="s">
        <v>113</v>
      </c>
      <c r="C30" s="49">
        <v>4451</v>
      </c>
      <c r="D30" s="50">
        <v>4931</v>
      </c>
      <c r="E30" s="51">
        <f t="shared" si="2"/>
        <v>9382</v>
      </c>
      <c r="F30" s="30" t="s">
        <v>114</v>
      </c>
      <c r="G30" s="13" t="s">
        <v>52</v>
      </c>
      <c r="H30" s="49">
        <v>3464</v>
      </c>
      <c r="I30" s="50">
        <v>3474</v>
      </c>
      <c r="J30" s="50">
        <f>H30+I30</f>
        <v>6938</v>
      </c>
    </row>
    <row r="31" spans="1:10" s="4" customFormat="1" ht="15" customHeight="1">
      <c r="A31" s="26"/>
      <c r="B31" s="11" t="s">
        <v>6</v>
      </c>
      <c r="C31" s="49">
        <v>3544</v>
      </c>
      <c r="D31" s="50">
        <v>3971</v>
      </c>
      <c r="E31" s="51">
        <f t="shared" si="2"/>
        <v>7515</v>
      </c>
      <c r="F31" s="31"/>
      <c r="G31" s="16" t="s">
        <v>54</v>
      </c>
      <c r="H31" s="49">
        <v>2902</v>
      </c>
      <c r="I31" s="50">
        <v>2531</v>
      </c>
      <c r="J31" s="50">
        <f>H31+I31</f>
        <v>5433</v>
      </c>
    </row>
    <row r="32" spans="1:10" s="4" customFormat="1" ht="14.25" customHeight="1">
      <c r="A32" s="26"/>
      <c r="B32" s="11" t="s">
        <v>8</v>
      </c>
      <c r="C32" s="49">
        <v>2861</v>
      </c>
      <c r="D32" s="50">
        <v>3341</v>
      </c>
      <c r="E32" s="51">
        <f t="shared" si="2"/>
        <v>6202</v>
      </c>
      <c r="F32" s="31"/>
      <c r="G32" s="16" t="s">
        <v>56</v>
      </c>
      <c r="H32" s="49">
        <v>3056</v>
      </c>
      <c r="I32" s="50">
        <v>3013</v>
      </c>
      <c r="J32" s="50">
        <f>H32+I32</f>
        <v>6069</v>
      </c>
    </row>
    <row r="33" spans="1:10" s="4" customFormat="1" ht="15" customHeight="1">
      <c r="A33" s="26"/>
      <c r="B33" s="11" t="s">
        <v>10</v>
      </c>
      <c r="C33" s="49">
        <v>3430</v>
      </c>
      <c r="D33" s="50">
        <v>3742</v>
      </c>
      <c r="E33" s="51">
        <f t="shared" si="2"/>
        <v>7172</v>
      </c>
      <c r="F33" s="32"/>
      <c r="G33" s="20" t="s">
        <v>4</v>
      </c>
      <c r="H33" s="34">
        <f>SUM(H30:H32)</f>
        <v>9422</v>
      </c>
      <c r="I33" s="35">
        <f>SUM(I30:I32)</f>
        <v>9018</v>
      </c>
      <c r="J33" s="35">
        <f>SUM(J30:J32)</f>
        <v>18440</v>
      </c>
    </row>
    <row r="34" spans="1:11" s="4" customFormat="1" ht="15" customHeight="1">
      <c r="A34" s="26"/>
      <c r="B34" s="11" t="s">
        <v>12</v>
      </c>
      <c r="C34" s="49">
        <v>2348</v>
      </c>
      <c r="D34" s="50">
        <v>2407</v>
      </c>
      <c r="E34" s="51">
        <f t="shared" si="2"/>
        <v>4755</v>
      </c>
      <c r="F34" s="30" t="s">
        <v>115</v>
      </c>
      <c r="G34" s="14" t="s">
        <v>59</v>
      </c>
      <c r="H34" s="46">
        <v>2775</v>
      </c>
      <c r="I34" s="47">
        <v>3221</v>
      </c>
      <c r="J34" s="47">
        <f>SUM(H34:I34)</f>
        <v>5996</v>
      </c>
      <c r="K34" s="5"/>
    </row>
    <row r="35" spans="1:11" s="4" customFormat="1" ht="15" customHeight="1">
      <c r="A35" s="26"/>
      <c r="B35" s="11" t="s">
        <v>14</v>
      </c>
      <c r="C35" s="49">
        <v>2577</v>
      </c>
      <c r="D35" s="50">
        <v>2545</v>
      </c>
      <c r="E35" s="51">
        <f t="shared" si="2"/>
        <v>5122</v>
      </c>
      <c r="F35" s="31"/>
      <c r="G35" s="16" t="s">
        <v>61</v>
      </c>
      <c r="H35" s="49">
        <v>1513</v>
      </c>
      <c r="I35" s="50">
        <v>1539</v>
      </c>
      <c r="J35" s="50">
        <f>SUM(H35:I35)</f>
        <v>3052</v>
      </c>
      <c r="K35" s="5"/>
    </row>
    <row r="36" spans="1:11" s="4" customFormat="1" ht="15" customHeight="1">
      <c r="A36" s="26"/>
      <c r="B36" s="11" t="s">
        <v>16</v>
      </c>
      <c r="C36" s="49">
        <v>2057</v>
      </c>
      <c r="D36" s="50">
        <v>2175</v>
      </c>
      <c r="E36" s="51">
        <f t="shared" si="2"/>
        <v>4232</v>
      </c>
      <c r="F36" s="31"/>
      <c r="G36" s="16" t="s">
        <v>63</v>
      </c>
      <c r="H36" s="49">
        <v>1650</v>
      </c>
      <c r="I36" s="50">
        <v>1793</v>
      </c>
      <c r="J36" s="50">
        <f>SUM(H36:I36)</f>
        <v>3443</v>
      </c>
      <c r="K36" s="5"/>
    </row>
    <row r="37" spans="1:11" s="4" customFormat="1" ht="15" customHeight="1">
      <c r="A37" s="26"/>
      <c r="B37" s="11" t="s">
        <v>18</v>
      </c>
      <c r="C37" s="49">
        <v>1975</v>
      </c>
      <c r="D37" s="50">
        <v>2089</v>
      </c>
      <c r="E37" s="51">
        <f t="shared" si="2"/>
        <v>4064</v>
      </c>
      <c r="F37" s="31"/>
      <c r="G37" s="16" t="s">
        <v>65</v>
      </c>
      <c r="H37" s="49">
        <v>110</v>
      </c>
      <c r="I37" s="50">
        <v>119</v>
      </c>
      <c r="J37" s="50">
        <f>SUM(H37:I37)</f>
        <v>229</v>
      </c>
      <c r="K37" s="5"/>
    </row>
    <row r="38" spans="1:11" s="4" customFormat="1" ht="15" customHeight="1">
      <c r="A38" s="26"/>
      <c r="B38" s="11" t="s">
        <v>20</v>
      </c>
      <c r="C38" s="49">
        <v>2138</v>
      </c>
      <c r="D38" s="50">
        <v>2249</v>
      </c>
      <c r="E38" s="51">
        <f t="shared" si="2"/>
        <v>4387</v>
      </c>
      <c r="F38" s="31"/>
      <c r="G38" s="15" t="s">
        <v>67</v>
      </c>
      <c r="H38" s="52">
        <v>337</v>
      </c>
      <c r="I38" s="53">
        <v>400</v>
      </c>
      <c r="J38" s="53">
        <f>SUM(H38:I38)</f>
        <v>737</v>
      </c>
      <c r="K38" s="5"/>
    </row>
    <row r="39" spans="1:11" s="4" customFormat="1" ht="15" customHeight="1">
      <c r="A39" s="26"/>
      <c r="B39" s="11" t="s">
        <v>22</v>
      </c>
      <c r="C39" s="49">
        <v>2481</v>
      </c>
      <c r="D39" s="50">
        <v>2799</v>
      </c>
      <c r="E39" s="51">
        <f t="shared" si="2"/>
        <v>5280</v>
      </c>
      <c r="F39" s="32"/>
      <c r="G39" s="8" t="s">
        <v>4</v>
      </c>
      <c r="H39" s="34">
        <f>SUM(H34:H38)</f>
        <v>6385</v>
      </c>
      <c r="I39" s="35">
        <f>SUM(I34:I38)</f>
        <v>7072</v>
      </c>
      <c r="J39" s="35">
        <f>SUM(J34:J38)</f>
        <v>13457</v>
      </c>
      <c r="K39" s="5"/>
    </row>
    <row r="40" spans="1:11" s="4" customFormat="1" ht="15" customHeight="1">
      <c r="A40" s="26"/>
      <c r="B40" s="11" t="s">
        <v>24</v>
      </c>
      <c r="C40" s="49">
        <v>2465</v>
      </c>
      <c r="D40" s="50">
        <v>2669</v>
      </c>
      <c r="E40" s="51">
        <f t="shared" si="2"/>
        <v>5134</v>
      </c>
      <c r="F40" s="30" t="s">
        <v>91</v>
      </c>
      <c r="G40" s="13" t="s">
        <v>92</v>
      </c>
      <c r="H40" s="54">
        <v>624</v>
      </c>
      <c r="I40" s="55">
        <v>722</v>
      </c>
      <c r="J40" s="55">
        <f aca="true" t="shared" si="4" ref="J40:J50">SUM(H40:I40)</f>
        <v>1346</v>
      </c>
      <c r="K40" s="5"/>
    </row>
    <row r="41" spans="1:11" s="4" customFormat="1" ht="15" customHeight="1">
      <c r="A41" s="26"/>
      <c r="B41" s="12" t="s">
        <v>26</v>
      </c>
      <c r="C41" s="49">
        <v>2488</v>
      </c>
      <c r="D41" s="50">
        <v>2832</v>
      </c>
      <c r="E41" s="51">
        <f t="shared" si="2"/>
        <v>5320</v>
      </c>
      <c r="F41" s="31"/>
      <c r="G41" s="16" t="s">
        <v>93</v>
      </c>
      <c r="H41" s="54">
        <v>415</v>
      </c>
      <c r="I41" s="55">
        <v>478</v>
      </c>
      <c r="J41" s="55">
        <f t="shared" si="4"/>
        <v>893</v>
      </c>
      <c r="K41" s="5"/>
    </row>
    <row r="42" spans="1:11" s="4" customFormat="1" ht="15" customHeight="1">
      <c r="A42" s="29"/>
      <c r="B42" s="8" t="s">
        <v>4</v>
      </c>
      <c r="C42" s="34">
        <f>SUM(C5:C41)</f>
        <v>84593</v>
      </c>
      <c r="D42" s="35">
        <f>SUM(D5:D41)</f>
        <v>96516</v>
      </c>
      <c r="E42" s="36">
        <f>SUM(E5:E41)</f>
        <v>181109</v>
      </c>
      <c r="F42" s="31"/>
      <c r="G42" s="16" t="s">
        <v>94</v>
      </c>
      <c r="H42" s="54">
        <v>411</v>
      </c>
      <c r="I42" s="55">
        <v>476</v>
      </c>
      <c r="J42" s="55">
        <f t="shared" si="4"/>
        <v>887</v>
      </c>
      <c r="K42" s="5"/>
    </row>
    <row r="43" spans="1:11" s="4" customFormat="1" ht="15" customHeight="1">
      <c r="A43" s="30" t="s">
        <v>116</v>
      </c>
      <c r="B43" s="13" t="s">
        <v>29</v>
      </c>
      <c r="C43" s="46">
        <v>1912</v>
      </c>
      <c r="D43" s="47">
        <v>2079</v>
      </c>
      <c r="E43" s="48">
        <f aca="true" t="shared" si="5" ref="E43:E57">C43+D43</f>
        <v>3991</v>
      </c>
      <c r="F43" s="31"/>
      <c r="G43" s="16" t="s">
        <v>95</v>
      </c>
      <c r="H43" s="54">
        <v>232</v>
      </c>
      <c r="I43" s="55">
        <v>307</v>
      </c>
      <c r="J43" s="55">
        <f t="shared" si="4"/>
        <v>539</v>
      </c>
      <c r="K43" s="5"/>
    </row>
    <row r="44" spans="1:11" s="4" customFormat="1" ht="15" customHeight="1">
      <c r="A44" s="31"/>
      <c r="B44" s="16" t="s">
        <v>31</v>
      </c>
      <c r="C44" s="49">
        <v>663</v>
      </c>
      <c r="D44" s="50">
        <v>727</v>
      </c>
      <c r="E44" s="51">
        <f t="shared" si="5"/>
        <v>1390</v>
      </c>
      <c r="F44" s="31"/>
      <c r="G44" s="16" t="s">
        <v>96</v>
      </c>
      <c r="H44" s="54">
        <v>274</v>
      </c>
      <c r="I44" s="55">
        <v>303</v>
      </c>
      <c r="J44" s="55">
        <f t="shared" si="4"/>
        <v>577</v>
      </c>
      <c r="K44" s="5"/>
    </row>
    <row r="45" spans="1:11" s="4" customFormat="1" ht="15" customHeight="1">
      <c r="A45" s="31"/>
      <c r="B45" s="16" t="s">
        <v>33</v>
      </c>
      <c r="C45" s="49">
        <v>773</v>
      </c>
      <c r="D45" s="50">
        <v>810</v>
      </c>
      <c r="E45" s="51">
        <f t="shared" si="5"/>
        <v>1583</v>
      </c>
      <c r="F45" s="31"/>
      <c r="G45" s="16" t="s">
        <v>97</v>
      </c>
      <c r="H45" s="54">
        <v>242</v>
      </c>
      <c r="I45" s="55">
        <v>280</v>
      </c>
      <c r="J45" s="55">
        <f t="shared" si="4"/>
        <v>522</v>
      </c>
      <c r="K45" s="5"/>
    </row>
    <row r="46" spans="1:11" s="4" customFormat="1" ht="15" customHeight="1">
      <c r="A46" s="31"/>
      <c r="B46" s="16" t="s">
        <v>35</v>
      </c>
      <c r="C46" s="49">
        <v>3342</v>
      </c>
      <c r="D46" s="50">
        <v>3570</v>
      </c>
      <c r="E46" s="51">
        <f t="shared" si="5"/>
        <v>6912</v>
      </c>
      <c r="F46" s="31"/>
      <c r="G46" s="16" t="s">
        <v>98</v>
      </c>
      <c r="H46" s="54">
        <v>672</v>
      </c>
      <c r="I46" s="55">
        <v>791</v>
      </c>
      <c r="J46" s="55">
        <f t="shared" si="4"/>
        <v>1463</v>
      </c>
      <c r="K46" s="5"/>
    </row>
    <row r="47" spans="1:11" s="4" customFormat="1" ht="15" customHeight="1">
      <c r="A47" s="31"/>
      <c r="B47" s="16" t="s">
        <v>37</v>
      </c>
      <c r="C47" s="49">
        <v>3292</v>
      </c>
      <c r="D47" s="50">
        <v>3505</v>
      </c>
      <c r="E47" s="51">
        <f t="shared" si="5"/>
        <v>6797</v>
      </c>
      <c r="F47" s="31"/>
      <c r="G47" s="16" t="s">
        <v>99</v>
      </c>
      <c r="H47" s="54">
        <v>670</v>
      </c>
      <c r="I47" s="55">
        <v>782</v>
      </c>
      <c r="J47" s="55">
        <f t="shared" si="4"/>
        <v>1452</v>
      </c>
      <c r="K47" s="5"/>
    </row>
    <row r="48" spans="1:11" s="4" customFormat="1" ht="15" customHeight="1">
      <c r="A48" s="31"/>
      <c r="B48" s="16" t="s">
        <v>38</v>
      </c>
      <c r="C48" s="49">
        <v>1637</v>
      </c>
      <c r="D48" s="50">
        <v>1648</v>
      </c>
      <c r="E48" s="51">
        <f t="shared" si="5"/>
        <v>3285</v>
      </c>
      <c r="F48" s="31"/>
      <c r="G48" s="16" t="s">
        <v>100</v>
      </c>
      <c r="H48" s="54">
        <v>366</v>
      </c>
      <c r="I48" s="55">
        <v>404</v>
      </c>
      <c r="J48" s="55">
        <f t="shared" si="4"/>
        <v>770</v>
      </c>
      <c r="K48" s="5"/>
    </row>
    <row r="49" spans="1:11" s="4" customFormat="1" ht="15" customHeight="1">
      <c r="A49" s="31"/>
      <c r="B49" s="16" t="s">
        <v>39</v>
      </c>
      <c r="C49" s="49">
        <v>336</v>
      </c>
      <c r="D49" s="50">
        <v>369</v>
      </c>
      <c r="E49" s="51">
        <f t="shared" si="5"/>
        <v>705</v>
      </c>
      <c r="F49" s="31"/>
      <c r="G49" s="16" t="s">
        <v>101</v>
      </c>
      <c r="H49" s="54">
        <v>272</v>
      </c>
      <c r="I49" s="55">
        <v>319</v>
      </c>
      <c r="J49" s="55">
        <f t="shared" si="4"/>
        <v>591</v>
      </c>
      <c r="K49" s="5"/>
    </row>
    <row r="50" spans="1:11" s="4" customFormat="1" ht="15" customHeight="1">
      <c r="A50" s="31"/>
      <c r="B50" s="16" t="s">
        <v>40</v>
      </c>
      <c r="C50" s="49">
        <v>3139</v>
      </c>
      <c r="D50" s="50">
        <v>3462</v>
      </c>
      <c r="E50" s="51">
        <f t="shared" si="5"/>
        <v>6601</v>
      </c>
      <c r="F50" s="31"/>
      <c r="G50" s="17" t="s">
        <v>102</v>
      </c>
      <c r="H50" s="54">
        <v>505</v>
      </c>
      <c r="I50" s="55">
        <v>624</v>
      </c>
      <c r="J50" s="55">
        <f t="shared" si="4"/>
        <v>1129</v>
      </c>
      <c r="K50" s="5"/>
    </row>
    <row r="51" spans="1:11" s="4" customFormat="1" ht="15" customHeight="1">
      <c r="A51" s="31"/>
      <c r="B51" s="16" t="s">
        <v>41</v>
      </c>
      <c r="C51" s="49">
        <v>2946</v>
      </c>
      <c r="D51" s="50">
        <v>3157</v>
      </c>
      <c r="E51" s="51">
        <f t="shared" si="5"/>
        <v>6103</v>
      </c>
      <c r="F51" s="32"/>
      <c r="G51" s="8" t="s">
        <v>4</v>
      </c>
      <c r="H51" s="34">
        <f>SUM(H40:H50)</f>
        <v>4683</v>
      </c>
      <c r="I51" s="35">
        <f>SUM(I40:I50)</f>
        <v>5486</v>
      </c>
      <c r="J51" s="35">
        <f>SUM(J40:J50)</f>
        <v>10169</v>
      </c>
      <c r="K51" s="5"/>
    </row>
    <row r="52" spans="1:11" s="4" customFormat="1" ht="15" customHeight="1">
      <c r="A52" s="31"/>
      <c r="B52" s="16" t="s">
        <v>42</v>
      </c>
      <c r="C52" s="49">
        <v>2154</v>
      </c>
      <c r="D52" s="50">
        <v>2329</v>
      </c>
      <c r="E52" s="51">
        <f t="shared" si="5"/>
        <v>4483</v>
      </c>
      <c r="F52" s="30" t="s">
        <v>90</v>
      </c>
      <c r="G52" s="13" t="s">
        <v>103</v>
      </c>
      <c r="H52" s="54">
        <v>765</v>
      </c>
      <c r="I52" s="55">
        <v>883</v>
      </c>
      <c r="J52" s="55">
        <f aca="true" t="shared" si="6" ref="J52:J59">SUM(H52:I52)</f>
        <v>1648</v>
      </c>
      <c r="K52" s="5"/>
    </row>
    <row r="53" spans="1:11" s="4" customFormat="1" ht="15" customHeight="1">
      <c r="A53" s="31"/>
      <c r="B53" s="16" t="s">
        <v>43</v>
      </c>
      <c r="C53" s="49">
        <v>2470</v>
      </c>
      <c r="D53" s="50">
        <v>2635</v>
      </c>
      <c r="E53" s="51">
        <f t="shared" si="5"/>
        <v>5105</v>
      </c>
      <c r="F53" s="31"/>
      <c r="G53" s="16" t="s">
        <v>104</v>
      </c>
      <c r="H53" s="54">
        <v>144</v>
      </c>
      <c r="I53" s="55">
        <v>155</v>
      </c>
      <c r="J53" s="55">
        <f t="shared" si="6"/>
        <v>299</v>
      </c>
      <c r="K53" s="5"/>
    </row>
    <row r="54" spans="1:11" s="4" customFormat="1" ht="15" customHeight="1">
      <c r="A54" s="31"/>
      <c r="B54" s="16" t="s">
        <v>45</v>
      </c>
      <c r="C54" s="49">
        <v>2574</v>
      </c>
      <c r="D54" s="50">
        <v>2720</v>
      </c>
      <c r="E54" s="51">
        <f t="shared" si="5"/>
        <v>5294</v>
      </c>
      <c r="F54" s="31"/>
      <c r="G54" s="16" t="s">
        <v>105</v>
      </c>
      <c r="H54" s="54">
        <v>289</v>
      </c>
      <c r="I54" s="55">
        <v>268</v>
      </c>
      <c r="J54" s="55">
        <f t="shared" si="6"/>
        <v>557</v>
      </c>
      <c r="K54" s="5"/>
    </row>
    <row r="55" spans="1:11" s="4" customFormat="1" ht="15" customHeight="1">
      <c r="A55" s="31"/>
      <c r="B55" s="16" t="s">
        <v>47</v>
      </c>
      <c r="C55" s="49">
        <v>1424</v>
      </c>
      <c r="D55" s="50">
        <v>1557</v>
      </c>
      <c r="E55" s="51">
        <f t="shared" si="5"/>
        <v>2981</v>
      </c>
      <c r="F55" s="31"/>
      <c r="G55" s="16" t="s">
        <v>106</v>
      </c>
      <c r="H55" s="54">
        <v>365</v>
      </c>
      <c r="I55" s="55">
        <v>429</v>
      </c>
      <c r="J55" s="55">
        <f t="shared" si="6"/>
        <v>794</v>
      </c>
      <c r="K55" s="5"/>
    </row>
    <row r="56" spans="1:11" s="4" customFormat="1" ht="15" customHeight="1">
      <c r="A56" s="31"/>
      <c r="B56" s="16" t="s">
        <v>48</v>
      </c>
      <c r="C56" s="49">
        <v>1185</v>
      </c>
      <c r="D56" s="50">
        <v>1236</v>
      </c>
      <c r="E56" s="51">
        <f t="shared" si="5"/>
        <v>2421</v>
      </c>
      <c r="F56" s="31"/>
      <c r="G56" s="16" t="s">
        <v>117</v>
      </c>
      <c r="H56" s="54">
        <v>126</v>
      </c>
      <c r="I56" s="55">
        <v>133</v>
      </c>
      <c r="J56" s="55">
        <f t="shared" si="6"/>
        <v>259</v>
      </c>
      <c r="K56" s="5"/>
    </row>
    <row r="57" spans="1:11" s="4" customFormat="1" ht="15" customHeight="1">
      <c r="A57" s="31"/>
      <c r="B57" s="16" t="s">
        <v>49</v>
      </c>
      <c r="C57" s="49">
        <v>76</v>
      </c>
      <c r="D57" s="50">
        <v>86</v>
      </c>
      <c r="E57" s="51">
        <f t="shared" si="5"/>
        <v>162</v>
      </c>
      <c r="F57" s="31"/>
      <c r="G57" s="16" t="s">
        <v>107</v>
      </c>
      <c r="H57" s="54">
        <v>135</v>
      </c>
      <c r="I57" s="55">
        <v>152</v>
      </c>
      <c r="J57" s="55">
        <f t="shared" si="6"/>
        <v>287</v>
      </c>
      <c r="K57" s="5"/>
    </row>
    <row r="58" spans="1:11" s="4" customFormat="1" ht="15" customHeight="1">
      <c r="A58" s="31"/>
      <c r="B58" s="16"/>
      <c r="C58" s="37"/>
      <c r="D58" s="38"/>
      <c r="E58" s="39"/>
      <c r="F58" s="27"/>
      <c r="G58" s="16" t="s">
        <v>108</v>
      </c>
      <c r="H58" s="54">
        <v>120</v>
      </c>
      <c r="I58" s="55">
        <v>118</v>
      </c>
      <c r="J58" s="55">
        <f t="shared" si="6"/>
        <v>238</v>
      </c>
      <c r="K58" s="5"/>
    </row>
    <row r="59" spans="1:11" s="4" customFormat="1" ht="15" customHeight="1">
      <c r="A59" s="31"/>
      <c r="B59" s="16"/>
      <c r="C59" s="37"/>
      <c r="D59" s="38"/>
      <c r="E59" s="39"/>
      <c r="F59" s="27"/>
      <c r="G59" s="16" t="s">
        <v>109</v>
      </c>
      <c r="H59" s="54">
        <v>163</v>
      </c>
      <c r="I59" s="55">
        <v>178</v>
      </c>
      <c r="J59" s="56">
        <f t="shared" si="6"/>
        <v>341</v>
      </c>
      <c r="K59" s="5"/>
    </row>
    <row r="60" spans="1:11" s="4" customFormat="1" ht="15" customHeight="1">
      <c r="A60" s="31"/>
      <c r="B60" s="17"/>
      <c r="C60" s="40"/>
      <c r="D60" s="41"/>
      <c r="E60" s="42"/>
      <c r="F60" s="28"/>
      <c r="G60" s="20" t="s">
        <v>4</v>
      </c>
      <c r="H60" s="34">
        <f>SUM(H52:H59)</f>
        <v>2107</v>
      </c>
      <c r="I60" s="35">
        <f>SUM(I52:I59)</f>
        <v>2316</v>
      </c>
      <c r="J60" s="35">
        <f>SUM(J52:J59)</f>
        <v>4423</v>
      </c>
      <c r="K60" s="5"/>
    </row>
    <row r="61" spans="1:10" ht="15" customHeight="1" thickBot="1">
      <c r="A61" s="33"/>
      <c r="B61" s="8" t="s">
        <v>4</v>
      </c>
      <c r="C61" s="41">
        <f>SUM(C43:C60)</f>
        <v>27923</v>
      </c>
      <c r="D61" s="43">
        <f>SUM(D43:D60)</f>
        <v>29890</v>
      </c>
      <c r="E61" s="41">
        <f>SUM(E43:E60)</f>
        <v>57813</v>
      </c>
      <c r="F61" s="23" t="s">
        <v>81</v>
      </c>
      <c r="G61" s="24"/>
      <c r="H61" s="44">
        <f>C42+C61+H15+H29+H33+H39+H51+H60</f>
        <v>177985</v>
      </c>
      <c r="I61" s="45">
        <f>D42+D61+I15+I29+I33+I39+I51+I60</f>
        <v>198379</v>
      </c>
      <c r="J61" s="43">
        <f>E42+E61+J15+J29+J33+J39+J51+J60</f>
        <v>376364</v>
      </c>
    </row>
    <row r="62" spans="1:10" ht="14.25" thickTop="1">
      <c r="A62" s="9" t="s">
        <v>50</v>
      </c>
      <c r="B62" s="7"/>
      <c r="C62" s="7"/>
      <c r="D62" s="7"/>
      <c r="E62" s="7"/>
      <c r="F62" s="4"/>
      <c r="G62" s="4"/>
      <c r="H62" s="4"/>
      <c r="I62" s="4"/>
      <c r="J62" s="4"/>
    </row>
    <row r="64" spans="3:11" ht="13.5">
      <c r="C64" s="21"/>
      <c r="D64" s="21"/>
      <c r="E64" s="21"/>
      <c r="F64" s="21"/>
      <c r="H64" s="21"/>
      <c r="I64" s="21"/>
      <c r="J64" s="21"/>
      <c r="K64" s="21"/>
    </row>
    <row r="65" spans="3:11" ht="13.5">
      <c r="C65" s="21"/>
      <c r="D65" s="21"/>
      <c r="E65" s="21"/>
      <c r="F65" s="21"/>
      <c r="H65" s="21"/>
      <c r="I65" s="21"/>
      <c r="J65" s="21"/>
      <c r="K65" s="21"/>
    </row>
    <row r="66" spans="8:11" ht="13.5">
      <c r="H66" s="21"/>
      <c r="I66" s="21"/>
      <c r="J66" s="21"/>
      <c r="K66" s="21"/>
    </row>
    <row r="67" spans="8:11" ht="13.5">
      <c r="H67" s="21"/>
      <c r="I67" s="21"/>
      <c r="J67" s="21"/>
      <c r="K67" s="21"/>
    </row>
    <row r="68" spans="8:11" ht="13.5">
      <c r="H68" s="21"/>
      <c r="I68" s="21"/>
      <c r="J68" s="21"/>
      <c r="K68" s="21"/>
    </row>
    <row r="69" spans="8:11" ht="14.25" customHeight="1">
      <c r="H69" s="21"/>
      <c r="I69" s="21"/>
      <c r="J69" s="21"/>
      <c r="K69" s="21"/>
    </row>
    <row r="71" spans="8:11" ht="13.5">
      <c r="H71" s="21"/>
      <c r="I71" s="21"/>
      <c r="J71" s="21"/>
      <c r="K71" s="21"/>
    </row>
  </sheetData>
  <mergeCells count="8">
    <mergeCell ref="F5:F15"/>
    <mergeCell ref="F40:F51"/>
    <mergeCell ref="F52:F60"/>
    <mergeCell ref="A43:A61"/>
    <mergeCell ref="F30:F33"/>
    <mergeCell ref="F34:F39"/>
    <mergeCell ref="A5:A42"/>
    <mergeCell ref="F16:F2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2008-12-24T06:08:23Z</cp:lastPrinted>
  <dcterms:created xsi:type="dcterms:W3CDTF">2003-05-15T06:11:12Z</dcterms:created>
  <dcterms:modified xsi:type="dcterms:W3CDTF">2008-12-24T06:14:10Z</dcterms:modified>
  <cp:category/>
  <cp:version/>
  <cp:contentType/>
  <cp:contentStatus/>
</cp:coreProperties>
</file>